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3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</calcChain>
</file>

<file path=xl/sharedStrings.xml><?xml version="1.0" encoding="utf-8"?>
<sst xmlns="http://schemas.openxmlformats.org/spreadsheetml/2006/main" count="176" uniqueCount="176">
  <si>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</si>
  <si>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</si>
  <si>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</si>
  <si>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</si>
  <si>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</si>
  <si>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</si>
  <si>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</si>
  <si>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</si>
  <si>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</si>
  <si>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</si>
  <si>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</si>
  <si>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</si>
  <si>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</si>
  <si>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</si>
  <si>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</si>
  <si>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</si>
  <si>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30.04.2026</t>
  </si>
  <si>
    <t>Разом (загальний + спеціальний)</t>
  </si>
  <si>
    <t>0100</t>
  </si>
  <si>
    <t>Державне управління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</si>
  <si>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</si>
  <si>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</si>
  <si>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</si>
  <si>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</si>
  <si>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</si>
  <si>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</si>
  <si>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</si>
  <si>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</si>
  <si>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</si>
  <si>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</si>
  <si>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</si>
  <si>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</si>
  <si>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</si>
  <si>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</si>
  <si>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</si>
  <si>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</si>
  <si>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</si>
  <si>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</si>
  <si>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</si>
  <si>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</si>
  <si>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</si>
  <si>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</si>
  <si>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</si>
  <si>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 з урахуванням залишків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</si>
  <si>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</si>
  <si>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</si>
  <si>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</si>
  <si>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</si>
  <si>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</si>
  <si>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</si>
  <si>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</si>
  <si>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</si>
  <si>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2000</t>
  </si>
  <si>
    <t>Охорона здоров`я</t>
  </si>
  <si>
    <t>2010</t>
  </si>
  <si>
    <t>Багатопрофільна стаціонарна медична допомога населенню</t>
  </si>
  <si>
    <t>2100</t>
  </si>
  <si>
    <t>Стоматологічна допомога населенню</t>
  </si>
  <si>
    <t>2110</t>
  </si>
  <si>
    <t>Первинна медична допомога населенню</t>
  </si>
  <si>
    <t>2150</t>
  </si>
  <si>
    <t>Інші програми, заклади та заходи у сфері охорони здоров`я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</si>
  <si>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</si>
  <si>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</si>
  <si>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</si>
  <si>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</si>
  <si>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</si>
  <si>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</si>
  <si>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</si>
  <si>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</si>
  <si>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</si>
  <si>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</si>
  <si>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</si>
  <si>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</si>
  <si>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</si>
  <si>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</si>
  <si>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</si>
  <si>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</si>
  <si>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</si>
  <si>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</si>
  <si>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</si>
  <si>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</si>
  <si>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</si>
  <si>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</si>
  <si>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</si>
  <si>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</si>
  <si>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3240</t>
  </si>
  <si>
    <t>Інші заклади та заходи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</si>
  <si>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</si>
  <si>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</si>
  <si>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</si>
  <si>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</si>
  <si>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</si>
  <si>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</si>
  <si>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</si>
  <si>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</si>
  <si>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</si>
  <si>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</si>
  <si>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5000</t>
  </si>
  <si>
    <t>Фiзична культура i спорт</t>
  </si>
  <si>
    <t>5010</t>
  </si>
  <si>
    <t>Проведення спортивної роботи в регіоні</t>
  </si>
  <si>
    <t>5030</t>
  </si>
  <si>
    <t>Розвиток дитячо-юнацького та резервного спорту</t>
  </si>
  <si>
    <t>5040</t>
  </si>
  <si>
    <t>Підтримка і розвиток спортивної інфраструктури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</si>
  <si>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</si>
  <si>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</si>
  <si>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</si>
  <si>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</si>
  <si>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6060</t>
  </si>
  <si>
    <t>Утримання об`єктів соціальної сфери підприємств, що передаються до комунальної власності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</si>
  <si>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</si>
  <si>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</si>
  <si>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</si>
  <si>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</si>
  <si>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</si>
  <si>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</si>
  <si>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</si>
  <si>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</si>
  <si>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7300</t>
  </si>
  <si>
    <t>Регіональний розвиток та інші публічні інвестиційні проекти / програми публічних інвестицій</t>
  </si>
  <si>
    <t>7370</t>
  </si>
  <si>
    <t>Реалізація інших заходів щодо соціально-економічного розвитку територій</t>
  </si>
  <si>
    <t>7400</t>
  </si>
  <si>
    <t>Транспорт та транспортна інфраструктура, дорожнє господарство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</si>
  <si>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</si>
  <si>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</si>
  <si>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</si>
  <si>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</si>
  <si>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7600</t>
  </si>
  <si>
    <t>Інші програми та заходи, пов`язані з економічною діяльністю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</si>
  <si>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</si>
  <si>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</si>
  <si>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</si>
  <si>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</si>
  <si>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</si>
  <si>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</si>
  <si>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7690</t>
  </si>
  <si>
    <t>Інша економічна діяльність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</si>
  <si>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</si>
  <si>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</si>
  <si>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</si>
  <si>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</si>
  <si>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</si>
  <si>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</si>
  <si>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</si>
  <si>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</si>
  <si>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8200</t>
  </si>
  <si>
    <t>Громадський порядок та безпека</t>
  </si>
  <si>
    <t>8240</t>
  </si>
  <si>
    <t>Заходи та роботи з територіальної оборони</t>
  </si>
  <si>
    <t>8300</t>
  </si>
  <si>
    <t>Охорона навколишнього природного середовища</t>
  </si>
  <si>
    <t>8330</t>
  </si>
  <si>
    <t>Інша діяльність у сфері екології та охорони природних ресурсів</t>
  </si>
  <si>
    <t>8400</t>
  </si>
  <si>
    <t>Медіа (засоби масової інформації)</t>
  </si>
  <si>
    <t>8410</t>
  </si>
  <si>
    <t>Фінансова підтримка медіа (засобів масової інформації)</t>
  </si>
  <si>
    <t>8700</t>
  </si>
  <si>
    <t>Резервний фонд</t>
  </si>
  <si>
    <t>8710</t>
  </si>
  <si>
    <t>Резервний фонд місцевого бюджету</t>
  </si>
  <si>
    <t>9000</t>
  </si>
  <si>
    <t>Міжбюджетні трансферти</t>
  </si>
  <si>
    <t>9100</t>
  </si>
  <si>
    <t>Дотації з місцевого бюджету іншим бюджетам</t>
  </si>
  <si>
    <t>9110</t>
  </si>
  <si>
    <t>Реверсна дотація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</si>
  <si>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</si>
  <si>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</si>
  <si>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</si>
  <si>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</si>
  <si>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грн</t>
  </si>
  <si>
    <t>Кошторисні призначеня на звітний рік з урахуванням змін</t>
  </si>
</sst>
</file>

<file path=xl/styles.xml><?xml version="1.0" encoding="utf-8"?>
<styleSheet xmlns="http://schemas.openxmlformats.org/spreadsheetml/2006/main">
  <fonts count="2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" fontId="1" fillId="0" borderId="0" xfId="1" applyNumberFormat="1"/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13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94"/>
  <sheetViews>
    <sheetView tabSelected="1" topLeftCell="B58" workbookViewId="0">
      <selection activeCell="S83" sqref="R83:S83"/>
    </sheetView>
  </sheetViews>
  <sheetFormatPr defaultRowHeight="12.75"/>
  <cols>
    <col min="1" max="1" width="0" style="1" hidden="1" customWidth="1"/>
    <col min="2" max="2" width="12.7109375" style="9" customWidth="1"/>
    <col min="3" max="3" width="50.7109375" style="7" customWidth="1"/>
    <col min="4" max="4" width="15.7109375" style="1" customWidth="1"/>
    <col min="5" max="5" width="15" style="1" customWidth="1"/>
    <col min="6" max="6" width="0.140625" style="1" hidden="1" customWidth="1"/>
    <col min="7" max="7" width="15.7109375" style="1" hidden="1" customWidth="1"/>
    <col min="8" max="8" width="18.140625" style="1" customWidth="1"/>
    <col min="9" max="9" width="15.5703125" style="1" customWidth="1"/>
    <col min="10" max="17" width="15.7109375" style="1" hidden="1" customWidth="1"/>
    <col min="18" max="19" width="9.140625" style="1"/>
    <col min="20" max="20" width="13.85546875" style="1" bestFit="1" customWidth="1"/>
    <col min="21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2" spans="1:18" ht="18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>
      <c r="I4" s="1" t="s">
        <v>174</v>
      </c>
      <c r="M4" s="2"/>
      <c r="Q4" s="2" t="s">
        <v>15</v>
      </c>
    </row>
    <row r="5" spans="1:18" s="4" customFormat="1" ht="129.75" customHeight="1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175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</row>
    <row r="6" spans="1:18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5</v>
      </c>
      <c r="I6" s="5">
        <v>6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</row>
    <row r="7" spans="1:18">
      <c r="A7" s="13">
        <v>1</v>
      </c>
      <c r="B7" s="14" t="s">
        <v>18</v>
      </c>
      <c r="C7" s="15" t="s">
        <v>19</v>
      </c>
      <c r="D7" s="16">
        <v>82426984</v>
      </c>
      <c r="E7" s="16">
        <v>82426984</v>
      </c>
      <c r="F7" s="16">
        <v>41634785</v>
      </c>
      <c r="G7" s="16">
        <v>24941692.380000006</v>
      </c>
      <c r="H7" s="16">
        <v>83161155.299999997</v>
      </c>
      <c r="I7" s="16">
        <v>25564684.120000005</v>
      </c>
      <c r="J7" s="16">
        <v>111179.56</v>
      </c>
      <c r="K7" s="16">
        <v>1296539.82</v>
      </c>
      <c r="L7" s="17">
        <f t="shared" ref="L7:L38" si="0">F7-G7</f>
        <v>16693092.619999994</v>
      </c>
      <c r="M7" s="17">
        <f t="shared" ref="M7:M38" si="1">E7-G7</f>
        <v>57485291.61999999</v>
      </c>
      <c r="N7" s="17">
        <f t="shared" ref="N7:N38" si="2">IF(F7=0,0,(G7/F7)*100)</f>
        <v>59.905899309915988</v>
      </c>
      <c r="O7" s="17">
        <f t="shared" ref="O7:O38" si="3">E7-I7</f>
        <v>56862299.879999995</v>
      </c>
      <c r="P7" s="17">
        <f t="shared" ref="P7:P38" si="4">F7-I7</f>
        <v>16070100.879999995</v>
      </c>
      <c r="Q7" s="17">
        <f t="shared" ref="Q7:Q38" si="5">IF(F7=0,0,(I7/F7)*100)</f>
        <v>61.402224414032659</v>
      </c>
      <c r="R7" s="6"/>
    </row>
    <row r="8" spans="1:18" ht="25.5">
      <c r="A8" s="13">
        <v>2</v>
      </c>
      <c r="B8" s="14" t="s">
        <v>20</v>
      </c>
      <c r="C8" s="15" t="s">
        <v>21</v>
      </c>
      <c r="D8" s="16">
        <v>82426984</v>
      </c>
      <c r="E8" s="16">
        <v>82426984</v>
      </c>
      <c r="F8" s="16">
        <v>41634785</v>
      </c>
      <c r="G8" s="16">
        <v>24941692.380000006</v>
      </c>
      <c r="H8" s="16">
        <v>83161155.299999997</v>
      </c>
      <c r="I8" s="16">
        <v>25564684.120000005</v>
      </c>
      <c r="J8" s="16">
        <v>111179.56</v>
      </c>
      <c r="K8" s="16">
        <v>1296539.82</v>
      </c>
      <c r="L8" s="17">
        <f t="shared" si="0"/>
        <v>16693092.619999994</v>
      </c>
      <c r="M8" s="17">
        <f t="shared" si="1"/>
        <v>57485291.61999999</v>
      </c>
      <c r="N8" s="17">
        <f t="shared" si="2"/>
        <v>59.905899309915988</v>
      </c>
      <c r="O8" s="17">
        <f t="shared" si="3"/>
        <v>56862299.879999995</v>
      </c>
      <c r="P8" s="17">
        <f t="shared" si="4"/>
        <v>16070100.879999995</v>
      </c>
      <c r="Q8" s="17">
        <f t="shared" si="5"/>
        <v>61.402224414032659</v>
      </c>
      <c r="R8" s="6"/>
    </row>
    <row r="9" spans="1:18">
      <c r="A9" s="13">
        <v>1</v>
      </c>
      <c r="B9" s="14" t="s">
        <v>22</v>
      </c>
      <c r="C9" s="15" t="s">
        <v>23</v>
      </c>
      <c r="D9" s="16">
        <v>210181722</v>
      </c>
      <c r="E9" s="16">
        <v>462574808.62</v>
      </c>
      <c r="F9" s="16">
        <v>304750161.28666663</v>
      </c>
      <c r="G9" s="16">
        <v>154390924.93000001</v>
      </c>
      <c r="H9" s="16">
        <v>469607894.94999999</v>
      </c>
      <c r="I9" s="16">
        <v>151209899.04000002</v>
      </c>
      <c r="J9" s="16">
        <v>7251057.9799999995</v>
      </c>
      <c r="K9" s="16">
        <v>14652662.59</v>
      </c>
      <c r="L9" s="17">
        <f t="shared" si="0"/>
        <v>150359236.35666662</v>
      </c>
      <c r="M9" s="17">
        <f t="shared" si="1"/>
        <v>308183883.69</v>
      </c>
      <c r="N9" s="17">
        <f t="shared" si="2"/>
        <v>50.661474395339354</v>
      </c>
      <c r="O9" s="17">
        <f t="shared" si="3"/>
        <v>311364909.57999998</v>
      </c>
      <c r="P9" s="17">
        <f t="shared" si="4"/>
        <v>153540262.24666661</v>
      </c>
      <c r="Q9" s="17">
        <f t="shared" si="5"/>
        <v>49.617660053594768</v>
      </c>
      <c r="R9" s="6"/>
    </row>
    <row r="10" spans="1:18">
      <c r="A10" s="13">
        <v>2</v>
      </c>
      <c r="B10" s="14" t="s">
        <v>24</v>
      </c>
      <c r="C10" s="15" t="s">
        <v>25</v>
      </c>
      <c r="D10" s="16">
        <v>95285000</v>
      </c>
      <c r="E10" s="16">
        <v>106114771</v>
      </c>
      <c r="F10" s="16">
        <v>63594294.333333328</v>
      </c>
      <c r="G10" s="16">
        <v>42854661.599999994</v>
      </c>
      <c r="H10" s="16">
        <v>110699571.7</v>
      </c>
      <c r="I10" s="16">
        <v>41236983.109999999</v>
      </c>
      <c r="J10" s="16">
        <v>3311182.19</v>
      </c>
      <c r="K10" s="16">
        <v>3543085.92</v>
      </c>
      <c r="L10" s="17">
        <f t="shared" si="0"/>
        <v>20739632.733333334</v>
      </c>
      <c r="M10" s="17">
        <f t="shared" si="1"/>
        <v>63260109.400000006</v>
      </c>
      <c r="N10" s="17">
        <f t="shared" si="2"/>
        <v>67.387588854079738</v>
      </c>
      <c r="O10" s="17">
        <f t="shared" si="3"/>
        <v>64877787.890000001</v>
      </c>
      <c r="P10" s="17">
        <f t="shared" si="4"/>
        <v>22357311.223333329</v>
      </c>
      <c r="Q10" s="17">
        <f t="shared" si="5"/>
        <v>64.843841011669795</v>
      </c>
      <c r="R10" s="6"/>
    </row>
    <row r="11" spans="1:18" ht="25.5">
      <c r="A11" s="13">
        <v>2</v>
      </c>
      <c r="B11" s="14" t="s">
        <v>26</v>
      </c>
      <c r="C11" s="15" t="s">
        <v>27</v>
      </c>
      <c r="D11" s="16">
        <v>73053200</v>
      </c>
      <c r="E11" s="16">
        <v>127788800</v>
      </c>
      <c r="F11" s="16">
        <v>100267613.33333333</v>
      </c>
      <c r="G11" s="16">
        <v>30050733.950000003</v>
      </c>
      <c r="H11" s="16">
        <v>130203510.63</v>
      </c>
      <c r="I11" s="16">
        <v>30668604.499999996</v>
      </c>
      <c r="J11" s="16">
        <v>1301500.04</v>
      </c>
      <c r="K11" s="16">
        <v>2192093.71</v>
      </c>
      <c r="L11" s="17">
        <f t="shared" si="0"/>
        <v>70216879.383333325</v>
      </c>
      <c r="M11" s="17">
        <f t="shared" si="1"/>
        <v>97738066.049999997</v>
      </c>
      <c r="N11" s="17">
        <f t="shared" si="2"/>
        <v>29.970528818810362</v>
      </c>
      <c r="O11" s="17">
        <f t="shared" si="3"/>
        <v>97120195.5</v>
      </c>
      <c r="P11" s="17">
        <f t="shared" si="4"/>
        <v>69599008.833333328</v>
      </c>
      <c r="Q11" s="17">
        <f t="shared" si="5"/>
        <v>30.586750278022638</v>
      </c>
      <c r="R11" s="6"/>
    </row>
    <row r="12" spans="1:18" ht="25.5">
      <c r="A12" s="13">
        <v>2</v>
      </c>
      <c r="B12" s="14" t="s">
        <v>28</v>
      </c>
      <c r="C12" s="15" t="s">
        <v>29</v>
      </c>
      <c r="D12" s="16">
        <v>0</v>
      </c>
      <c r="E12" s="16">
        <v>101670500</v>
      </c>
      <c r="F12" s="16">
        <v>46524400</v>
      </c>
      <c r="G12" s="16">
        <v>41412411.969999999</v>
      </c>
      <c r="H12" s="16">
        <v>101670500</v>
      </c>
      <c r="I12" s="16">
        <v>40153225.289999999</v>
      </c>
      <c r="J12" s="16">
        <v>1259186.68</v>
      </c>
      <c r="K12" s="16">
        <v>5835463.1200000001</v>
      </c>
      <c r="L12" s="17">
        <f t="shared" si="0"/>
        <v>5111988.0300000012</v>
      </c>
      <c r="M12" s="17">
        <f t="shared" si="1"/>
        <v>60258088.030000001</v>
      </c>
      <c r="N12" s="17">
        <f t="shared" si="2"/>
        <v>89.012242973579447</v>
      </c>
      <c r="O12" s="17">
        <f t="shared" si="3"/>
        <v>61517274.710000001</v>
      </c>
      <c r="P12" s="17">
        <f t="shared" si="4"/>
        <v>6371174.7100000009</v>
      </c>
      <c r="Q12" s="17">
        <f t="shared" si="5"/>
        <v>86.305734818718776</v>
      </c>
      <c r="R12" s="6"/>
    </row>
    <row r="13" spans="1:18" ht="25.5">
      <c r="A13" s="13">
        <v>2</v>
      </c>
      <c r="B13" s="14" t="s">
        <v>30</v>
      </c>
      <c r="C13" s="15" t="s">
        <v>31</v>
      </c>
      <c r="D13" s="16">
        <v>19113000</v>
      </c>
      <c r="E13" s="16">
        <v>19213000</v>
      </c>
      <c r="F13" s="16">
        <v>6642866.666666667</v>
      </c>
      <c r="G13" s="16">
        <v>5852090.4699999997</v>
      </c>
      <c r="H13" s="16">
        <v>19221875</v>
      </c>
      <c r="I13" s="16">
        <v>5869465.4699999997</v>
      </c>
      <c r="J13" s="16">
        <v>0</v>
      </c>
      <c r="K13" s="16">
        <v>713390.41</v>
      </c>
      <c r="L13" s="17">
        <f t="shared" si="0"/>
        <v>790776.19666666724</v>
      </c>
      <c r="M13" s="17">
        <f t="shared" si="1"/>
        <v>13360909.530000001</v>
      </c>
      <c r="N13" s="17">
        <f t="shared" si="2"/>
        <v>88.095859267585269</v>
      </c>
      <c r="O13" s="17">
        <f t="shared" si="3"/>
        <v>13343534.530000001</v>
      </c>
      <c r="P13" s="17">
        <f t="shared" si="4"/>
        <v>773401.19666666724</v>
      </c>
      <c r="Q13" s="17">
        <f t="shared" si="5"/>
        <v>88.357418032375563</v>
      </c>
      <c r="R13" s="6"/>
    </row>
    <row r="14" spans="1:18">
      <c r="A14" s="13">
        <v>2</v>
      </c>
      <c r="B14" s="14" t="s">
        <v>32</v>
      </c>
      <c r="C14" s="15" t="s">
        <v>33</v>
      </c>
      <c r="D14" s="16">
        <v>15433000</v>
      </c>
      <c r="E14" s="16">
        <v>25775000</v>
      </c>
      <c r="F14" s="16">
        <v>18761332.666666668</v>
      </c>
      <c r="G14" s="16">
        <v>7585040.71</v>
      </c>
      <c r="H14" s="16">
        <v>25799700</v>
      </c>
      <c r="I14" s="16">
        <v>8024823.5099999998</v>
      </c>
      <c r="J14" s="16">
        <v>0</v>
      </c>
      <c r="K14" s="16">
        <v>0</v>
      </c>
      <c r="L14" s="17">
        <f t="shared" si="0"/>
        <v>11176291.956666667</v>
      </c>
      <c r="M14" s="17">
        <f t="shared" si="1"/>
        <v>18189959.289999999</v>
      </c>
      <c r="N14" s="17">
        <f t="shared" si="2"/>
        <v>40.42911473701637</v>
      </c>
      <c r="O14" s="17">
        <f t="shared" si="3"/>
        <v>17750176.490000002</v>
      </c>
      <c r="P14" s="17">
        <f t="shared" si="4"/>
        <v>10736509.156666668</v>
      </c>
      <c r="Q14" s="17">
        <f t="shared" si="5"/>
        <v>42.773206213958005</v>
      </c>
      <c r="R14" s="6"/>
    </row>
    <row r="15" spans="1:18">
      <c r="A15" s="13">
        <v>2</v>
      </c>
      <c r="B15" s="14" t="s">
        <v>34</v>
      </c>
      <c r="C15" s="15" t="s">
        <v>35</v>
      </c>
      <c r="D15" s="16">
        <v>5777522</v>
      </c>
      <c r="E15" s="16">
        <v>5777522</v>
      </c>
      <c r="F15" s="16">
        <v>2058805.3333333333</v>
      </c>
      <c r="G15" s="16">
        <v>1760222.0599999998</v>
      </c>
      <c r="H15" s="16">
        <v>5777522</v>
      </c>
      <c r="I15" s="16">
        <v>1527378.0399999998</v>
      </c>
      <c r="J15" s="16">
        <v>232844.02</v>
      </c>
      <c r="K15" s="16">
        <v>236092.61</v>
      </c>
      <c r="L15" s="17">
        <f t="shared" si="0"/>
        <v>298583.27333333343</v>
      </c>
      <c r="M15" s="17">
        <f t="shared" si="1"/>
        <v>4017299.9400000004</v>
      </c>
      <c r="N15" s="17">
        <f t="shared" si="2"/>
        <v>85.497255690031238</v>
      </c>
      <c r="O15" s="17">
        <f t="shared" si="3"/>
        <v>4250143.96</v>
      </c>
      <c r="P15" s="17">
        <f t="shared" si="4"/>
        <v>531427.29333333345</v>
      </c>
      <c r="Q15" s="17">
        <f t="shared" si="5"/>
        <v>74.187589048406053</v>
      </c>
      <c r="R15" s="6"/>
    </row>
    <row r="16" spans="1:18">
      <c r="A16" s="13">
        <v>2</v>
      </c>
      <c r="B16" s="14" t="s">
        <v>36</v>
      </c>
      <c r="C16" s="15" t="s">
        <v>37</v>
      </c>
      <c r="D16" s="16">
        <v>49000</v>
      </c>
      <c r="E16" s="16">
        <v>1043900</v>
      </c>
      <c r="F16" s="16">
        <v>471500</v>
      </c>
      <c r="G16" s="16">
        <v>450164.36000000004</v>
      </c>
      <c r="H16" s="16">
        <v>1043900</v>
      </c>
      <c r="I16" s="16">
        <v>380764.43000000005</v>
      </c>
      <c r="J16" s="16">
        <v>69399.929999999993</v>
      </c>
      <c r="K16" s="16">
        <v>69607.839999999997</v>
      </c>
      <c r="L16" s="17">
        <f t="shared" si="0"/>
        <v>21335.639999999956</v>
      </c>
      <c r="M16" s="17">
        <f t="shared" si="1"/>
        <v>593735.6399999999</v>
      </c>
      <c r="N16" s="17">
        <f t="shared" si="2"/>
        <v>95.474943796394498</v>
      </c>
      <c r="O16" s="17">
        <f t="shared" si="3"/>
        <v>663135.56999999995</v>
      </c>
      <c r="P16" s="17">
        <f t="shared" si="4"/>
        <v>90735.569999999949</v>
      </c>
      <c r="Q16" s="17">
        <f t="shared" si="5"/>
        <v>80.755976670201491</v>
      </c>
      <c r="R16" s="6"/>
    </row>
    <row r="17" spans="1:18" ht="25.5">
      <c r="A17" s="13">
        <v>2</v>
      </c>
      <c r="B17" s="14" t="s">
        <v>38</v>
      </c>
      <c r="C17" s="15" t="s">
        <v>39</v>
      </c>
      <c r="D17" s="16">
        <v>1471000</v>
      </c>
      <c r="E17" s="16">
        <v>1471000</v>
      </c>
      <c r="F17" s="16">
        <v>490333.33333333331</v>
      </c>
      <c r="G17" s="16">
        <v>424054.7</v>
      </c>
      <c r="H17" s="16">
        <v>1471000</v>
      </c>
      <c r="I17" s="16">
        <v>424054.7</v>
      </c>
      <c r="J17" s="16">
        <v>0</v>
      </c>
      <c r="K17" s="16">
        <v>70713.919999999998</v>
      </c>
      <c r="L17" s="17">
        <f t="shared" si="0"/>
        <v>66278.633333333302</v>
      </c>
      <c r="M17" s="17">
        <f t="shared" si="1"/>
        <v>1046945.3</v>
      </c>
      <c r="N17" s="17">
        <f t="shared" si="2"/>
        <v>86.482943575798785</v>
      </c>
      <c r="O17" s="17">
        <f t="shared" si="3"/>
        <v>1046945.3</v>
      </c>
      <c r="P17" s="17">
        <f t="shared" si="4"/>
        <v>66278.633333333302</v>
      </c>
      <c r="Q17" s="17">
        <f t="shared" si="5"/>
        <v>86.482943575798785</v>
      </c>
      <c r="R17" s="6"/>
    </row>
    <row r="18" spans="1:18" ht="63.75">
      <c r="A18" s="13">
        <v>2</v>
      </c>
      <c r="B18" s="14" t="s">
        <v>40</v>
      </c>
      <c r="C18" s="15" t="s">
        <v>41</v>
      </c>
      <c r="D18" s="16">
        <v>0</v>
      </c>
      <c r="E18" s="16">
        <v>353500</v>
      </c>
      <c r="F18" s="16">
        <v>235600</v>
      </c>
      <c r="G18" s="16">
        <v>182757.27</v>
      </c>
      <c r="H18" s="16">
        <v>353500</v>
      </c>
      <c r="I18" s="16">
        <v>172717.61000000002</v>
      </c>
      <c r="J18" s="16">
        <v>10039.66</v>
      </c>
      <c r="K18" s="16">
        <v>31428.97</v>
      </c>
      <c r="L18" s="17">
        <f t="shared" si="0"/>
        <v>52842.73000000001</v>
      </c>
      <c r="M18" s="17">
        <f t="shared" si="1"/>
        <v>170742.73</v>
      </c>
      <c r="N18" s="17">
        <f t="shared" si="2"/>
        <v>77.570997453310696</v>
      </c>
      <c r="O18" s="17">
        <f t="shared" si="3"/>
        <v>180782.38999999998</v>
      </c>
      <c r="P18" s="17">
        <f t="shared" si="4"/>
        <v>62882.389999999985</v>
      </c>
      <c r="Q18" s="17">
        <f t="shared" si="5"/>
        <v>73.309681663837026</v>
      </c>
      <c r="R18" s="6"/>
    </row>
    <row r="19" spans="1:18" ht="51">
      <c r="A19" s="13">
        <v>2</v>
      </c>
      <c r="B19" s="14" t="s">
        <v>42</v>
      </c>
      <c r="C19" s="15" t="s">
        <v>43</v>
      </c>
      <c r="D19" s="16">
        <v>0</v>
      </c>
      <c r="E19" s="16">
        <v>1074.5999999999999</v>
      </c>
      <c r="F19" s="16">
        <v>1074.5999999999999</v>
      </c>
      <c r="G19" s="16">
        <v>1074.5999999999999</v>
      </c>
      <c r="H19" s="16">
        <v>1074.5999999999999</v>
      </c>
      <c r="I19" s="16">
        <v>1074.5999999999999</v>
      </c>
      <c r="J19" s="16">
        <v>0</v>
      </c>
      <c r="K19" s="16">
        <v>0</v>
      </c>
      <c r="L19" s="17">
        <f t="shared" si="0"/>
        <v>0</v>
      </c>
      <c r="M19" s="17">
        <f t="shared" si="1"/>
        <v>0</v>
      </c>
      <c r="N19" s="17">
        <f t="shared" si="2"/>
        <v>100</v>
      </c>
      <c r="O19" s="17">
        <f t="shared" si="3"/>
        <v>0</v>
      </c>
      <c r="P19" s="17">
        <f t="shared" si="4"/>
        <v>0</v>
      </c>
      <c r="Q19" s="17">
        <f t="shared" si="5"/>
        <v>100</v>
      </c>
      <c r="R19" s="6"/>
    </row>
    <row r="20" spans="1:18" ht="38.25">
      <c r="A20" s="13">
        <v>2</v>
      </c>
      <c r="B20" s="14" t="s">
        <v>44</v>
      </c>
      <c r="C20" s="15" t="s">
        <v>45</v>
      </c>
      <c r="D20" s="16">
        <v>0</v>
      </c>
      <c r="E20" s="16">
        <v>40394000</v>
      </c>
      <c r="F20" s="16">
        <v>40394000</v>
      </c>
      <c r="G20" s="16">
        <v>11380801.1</v>
      </c>
      <c r="H20" s="16">
        <v>40394000</v>
      </c>
      <c r="I20" s="16">
        <v>11380801.1</v>
      </c>
      <c r="J20" s="16">
        <v>0</v>
      </c>
      <c r="K20" s="16">
        <v>0</v>
      </c>
      <c r="L20" s="17">
        <f t="shared" si="0"/>
        <v>29013198.899999999</v>
      </c>
      <c r="M20" s="17">
        <f t="shared" si="1"/>
        <v>29013198.899999999</v>
      </c>
      <c r="N20" s="17">
        <f t="shared" si="2"/>
        <v>28.174484081794326</v>
      </c>
      <c r="O20" s="17">
        <f t="shared" si="3"/>
        <v>29013198.899999999</v>
      </c>
      <c r="P20" s="17">
        <f t="shared" si="4"/>
        <v>29013198.899999999</v>
      </c>
      <c r="Q20" s="17">
        <f t="shared" si="5"/>
        <v>28.174484081794326</v>
      </c>
      <c r="R20" s="6"/>
    </row>
    <row r="21" spans="1:18" ht="38.25">
      <c r="A21" s="13">
        <v>2</v>
      </c>
      <c r="B21" s="14" t="s">
        <v>46</v>
      </c>
      <c r="C21" s="15" t="s">
        <v>47</v>
      </c>
      <c r="D21" s="16">
        <v>0</v>
      </c>
      <c r="E21" s="16">
        <v>10632200</v>
      </c>
      <c r="F21" s="16">
        <v>7088000</v>
      </c>
      <c r="G21" s="16">
        <v>5546986.9900000002</v>
      </c>
      <c r="H21" s="16">
        <v>10632200</v>
      </c>
      <c r="I21" s="16">
        <v>4833134.71</v>
      </c>
      <c r="J21" s="16">
        <v>713852.28</v>
      </c>
      <c r="K21" s="16">
        <v>1607732.9100000001</v>
      </c>
      <c r="L21" s="17">
        <f t="shared" si="0"/>
        <v>1541013.0099999998</v>
      </c>
      <c r="M21" s="17">
        <f t="shared" si="1"/>
        <v>5085213.01</v>
      </c>
      <c r="N21" s="17">
        <f t="shared" si="2"/>
        <v>78.258845795711068</v>
      </c>
      <c r="O21" s="17">
        <f t="shared" si="3"/>
        <v>5799065.29</v>
      </c>
      <c r="P21" s="17">
        <f t="shared" si="4"/>
        <v>2254865.29</v>
      </c>
      <c r="Q21" s="17">
        <f t="shared" si="5"/>
        <v>68.187566450338593</v>
      </c>
      <c r="R21" s="6"/>
    </row>
    <row r="22" spans="1:18" ht="51">
      <c r="A22" s="13">
        <v>2</v>
      </c>
      <c r="B22" s="14" t="s">
        <v>48</v>
      </c>
      <c r="C22" s="15" t="s">
        <v>49</v>
      </c>
      <c r="D22" s="16">
        <v>0</v>
      </c>
      <c r="E22" s="16">
        <v>1743941.02</v>
      </c>
      <c r="F22" s="16">
        <v>1743941.02</v>
      </c>
      <c r="G22" s="16">
        <v>769464.9</v>
      </c>
      <c r="H22" s="16">
        <v>1743941.02</v>
      </c>
      <c r="I22" s="16">
        <v>733674.9</v>
      </c>
      <c r="J22" s="16">
        <v>35790</v>
      </c>
      <c r="K22" s="16">
        <v>35790</v>
      </c>
      <c r="L22" s="17">
        <f t="shared" si="0"/>
        <v>974476.12</v>
      </c>
      <c r="M22" s="17">
        <f t="shared" si="1"/>
        <v>974476.12</v>
      </c>
      <c r="N22" s="17">
        <f t="shared" si="2"/>
        <v>44.122185967046065</v>
      </c>
      <c r="O22" s="17">
        <f t="shared" si="3"/>
        <v>1010266.12</v>
      </c>
      <c r="P22" s="17">
        <f t="shared" si="4"/>
        <v>1010266.12</v>
      </c>
      <c r="Q22" s="17">
        <f t="shared" si="5"/>
        <v>42.069937663373501</v>
      </c>
      <c r="R22" s="6"/>
    </row>
    <row r="23" spans="1:18" ht="38.25">
      <c r="A23" s="13">
        <v>2</v>
      </c>
      <c r="B23" s="14" t="s">
        <v>50</v>
      </c>
      <c r="C23" s="15" t="s">
        <v>51</v>
      </c>
      <c r="D23" s="16">
        <v>0</v>
      </c>
      <c r="E23" s="16">
        <v>20595600</v>
      </c>
      <c r="F23" s="16">
        <v>16476400</v>
      </c>
      <c r="G23" s="16">
        <v>6120460.25</v>
      </c>
      <c r="H23" s="16">
        <v>20595600</v>
      </c>
      <c r="I23" s="16">
        <v>5803197.0700000003</v>
      </c>
      <c r="J23" s="16">
        <v>317263.18</v>
      </c>
      <c r="K23" s="16">
        <v>317263.18</v>
      </c>
      <c r="L23" s="17">
        <f t="shared" si="0"/>
        <v>10355939.75</v>
      </c>
      <c r="M23" s="17">
        <f t="shared" si="1"/>
        <v>14475139.75</v>
      </c>
      <c r="N23" s="17">
        <f t="shared" si="2"/>
        <v>37.146829707945912</v>
      </c>
      <c r="O23" s="17">
        <f t="shared" si="3"/>
        <v>14792402.93</v>
      </c>
      <c r="P23" s="17">
        <f t="shared" si="4"/>
        <v>10673202.93</v>
      </c>
      <c r="Q23" s="17">
        <f t="shared" si="5"/>
        <v>35.221268420285988</v>
      </c>
      <c r="R23" s="6"/>
    </row>
    <row r="24" spans="1:18">
      <c r="A24" s="13">
        <v>1</v>
      </c>
      <c r="B24" s="14" t="s">
        <v>52</v>
      </c>
      <c r="C24" s="15" t="s">
        <v>53</v>
      </c>
      <c r="D24" s="16">
        <v>67150341</v>
      </c>
      <c r="E24" s="16">
        <v>70478033</v>
      </c>
      <c r="F24" s="16">
        <v>25851133</v>
      </c>
      <c r="G24" s="16">
        <v>14972382.560000002</v>
      </c>
      <c r="H24" s="16">
        <v>70478033</v>
      </c>
      <c r="I24" s="16">
        <v>14961082.120000001</v>
      </c>
      <c r="J24" s="16">
        <v>11300.44</v>
      </c>
      <c r="K24" s="16">
        <v>0</v>
      </c>
      <c r="L24" s="17">
        <f t="shared" si="0"/>
        <v>10878750.439999998</v>
      </c>
      <c r="M24" s="17">
        <f t="shared" si="1"/>
        <v>55505650.439999998</v>
      </c>
      <c r="N24" s="17">
        <f t="shared" si="2"/>
        <v>57.91770349098433</v>
      </c>
      <c r="O24" s="17">
        <f t="shared" si="3"/>
        <v>55516950.879999995</v>
      </c>
      <c r="P24" s="17">
        <f t="shared" si="4"/>
        <v>10890050.879999999</v>
      </c>
      <c r="Q24" s="17">
        <f t="shared" si="5"/>
        <v>57.873989971735476</v>
      </c>
      <c r="R24" s="6"/>
    </row>
    <row r="25" spans="1:18" ht="25.5">
      <c r="A25" s="13">
        <v>2</v>
      </c>
      <c r="B25" s="14" t="s">
        <v>54</v>
      </c>
      <c r="C25" s="15" t="s">
        <v>55</v>
      </c>
      <c r="D25" s="16">
        <v>44973000</v>
      </c>
      <c r="E25" s="16">
        <v>57984433</v>
      </c>
      <c r="F25" s="16">
        <v>20909833</v>
      </c>
      <c r="G25" s="16">
        <v>11115213.99</v>
      </c>
      <c r="H25" s="16">
        <v>57984433</v>
      </c>
      <c r="I25" s="16">
        <v>11115213.99</v>
      </c>
      <c r="J25" s="16">
        <v>0</v>
      </c>
      <c r="K25" s="16">
        <v>0</v>
      </c>
      <c r="L25" s="17">
        <f t="shared" si="0"/>
        <v>9794619.0099999998</v>
      </c>
      <c r="M25" s="17">
        <f t="shared" si="1"/>
        <v>46869219.009999998</v>
      </c>
      <c r="N25" s="17">
        <f t="shared" si="2"/>
        <v>53.157832441799037</v>
      </c>
      <c r="O25" s="17">
        <f t="shared" si="3"/>
        <v>46869219.009999998</v>
      </c>
      <c r="P25" s="17">
        <f t="shared" si="4"/>
        <v>9794619.0099999998</v>
      </c>
      <c r="Q25" s="17">
        <f t="shared" si="5"/>
        <v>53.157832441799037</v>
      </c>
      <c r="R25" s="6"/>
    </row>
    <row r="26" spans="1:18">
      <c r="A26" s="13">
        <v>2</v>
      </c>
      <c r="B26" s="14" t="s">
        <v>56</v>
      </c>
      <c r="C26" s="15" t="s">
        <v>57</v>
      </c>
      <c r="D26" s="16">
        <v>399200</v>
      </c>
      <c r="E26" s="16">
        <v>399200</v>
      </c>
      <c r="F26" s="16">
        <v>179600</v>
      </c>
      <c r="G26" s="16">
        <v>170683.38</v>
      </c>
      <c r="H26" s="16">
        <v>399200</v>
      </c>
      <c r="I26" s="16">
        <v>170683.38</v>
      </c>
      <c r="J26" s="16">
        <v>0</v>
      </c>
      <c r="K26" s="16">
        <v>0</v>
      </c>
      <c r="L26" s="17">
        <f t="shared" si="0"/>
        <v>8916.6199999999953</v>
      </c>
      <c r="M26" s="17">
        <f t="shared" si="1"/>
        <v>228516.62</v>
      </c>
      <c r="N26" s="17">
        <f t="shared" si="2"/>
        <v>95.035289532293987</v>
      </c>
      <c r="O26" s="17">
        <f t="shared" si="3"/>
        <v>228516.62</v>
      </c>
      <c r="P26" s="17">
        <f t="shared" si="4"/>
        <v>8916.6199999999953</v>
      </c>
      <c r="Q26" s="17">
        <f t="shared" si="5"/>
        <v>95.035289532293987</v>
      </c>
      <c r="R26" s="6"/>
    </row>
    <row r="27" spans="1:18">
      <c r="A27" s="13">
        <v>2</v>
      </c>
      <c r="B27" s="14" t="s">
        <v>58</v>
      </c>
      <c r="C27" s="15" t="s">
        <v>59</v>
      </c>
      <c r="D27" s="16">
        <v>4814000</v>
      </c>
      <c r="E27" s="16">
        <v>5214000</v>
      </c>
      <c r="F27" s="16">
        <v>1887300</v>
      </c>
      <c r="G27" s="16">
        <v>1553361.6</v>
      </c>
      <c r="H27" s="16">
        <v>5214000</v>
      </c>
      <c r="I27" s="16">
        <v>1542061.1600000001</v>
      </c>
      <c r="J27" s="16">
        <v>11300.44</v>
      </c>
      <c r="K27" s="16">
        <v>0</v>
      </c>
      <c r="L27" s="17">
        <f t="shared" si="0"/>
        <v>333938.39999999991</v>
      </c>
      <c r="M27" s="17">
        <f t="shared" si="1"/>
        <v>3660638.4</v>
      </c>
      <c r="N27" s="17">
        <f t="shared" si="2"/>
        <v>82.306024479415044</v>
      </c>
      <c r="O27" s="17">
        <f t="shared" si="3"/>
        <v>3671938.84</v>
      </c>
      <c r="P27" s="17">
        <f t="shared" si="4"/>
        <v>345238.83999999985</v>
      </c>
      <c r="Q27" s="17">
        <f t="shared" si="5"/>
        <v>81.707262226461083</v>
      </c>
      <c r="R27" s="6"/>
    </row>
    <row r="28" spans="1:18" ht="25.5">
      <c r="A28" s="13">
        <v>2</v>
      </c>
      <c r="B28" s="14" t="s">
        <v>60</v>
      </c>
      <c r="C28" s="15" t="s">
        <v>61</v>
      </c>
      <c r="D28" s="16">
        <v>6880400</v>
      </c>
      <c r="E28" s="16">
        <v>6880400</v>
      </c>
      <c r="F28" s="16">
        <v>2874400</v>
      </c>
      <c r="G28" s="16">
        <v>2133123.59</v>
      </c>
      <c r="H28" s="16">
        <v>6880400</v>
      </c>
      <c r="I28" s="16">
        <v>2133123.59</v>
      </c>
      <c r="J28" s="16">
        <v>0</v>
      </c>
      <c r="K28" s="16">
        <v>0</v>
      </c>
      <c r="L28" s="17">
        <f t="shared" si="0"/>
        <v>741276.41000000015</v>
      </c>
      <c r="M28" s="17">
        <f t="shared" si="1"/>
        <v>4747276.41</v>
      </c>
      <c r="N28" s="17">
        <f t="shared" si="2"/>
        <v>74.211090662399101</v>
      </c>
      <c r="O28" s="17">
        <f t="shared" si="3"/>
        <v>4747276.41</v>
      </c>
      <c r="P28" s="17">
        <f t="shared" si="4"/>
        <v>741276.41000000015</v>
      </c>
      <c r="Q28" s="17">
        <f t="shared" si="5"/>
        <v>74.211090662399101</v>
      </c>
      <c r="R28" s="6"/>
    </row>
    <row r="29" spans="1:18" ht="38.25">
      <c r="A29" s="13">
        <v>2</v>
      </c>
      <c r="B29" s="14" t="s">
        <v>62</v>
      </c>
      <c r="C29" s="15" t="s">
        <v>63</v>
      </c>
      <c r="D29" s="16">
        <v>10083741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f t="shared" si="0"/>
        <v>0</v>
      </c>
      <c r="M29" s="17">
        <f t="shared" si="1"/>
        <v>0</v>
      </c>
      <c r="N29" s="17">
        <f t="shared" si="2"/>
        <v>0</v>
      </c>
      <c r="O29" s="17">
        <f t="shared" si="3"/>
        <v>0</v>
      </c>
      <c r="P29" s="17">
        <f t="shared" si="4"/>
        <v>0</v>
      </c>
      <c r="Q29" s="17">
        <f t="shared" si="5"/>
        <v>0</v>
      </c>
      <c r="R29" s="6"/>
    </row>
    <row r="30" spans="1:18">
      <c r="A30" s="13">
        <v>1</v>
      </c>
      <c r="B30" s="14" t="s">
        <v>64</v>
      </c>
      <c r="C30" s="15" t="s">
        <v>65</v>
      </c>
      <c r="D30" s="16">
        <v>54143669</v>
      </c>
      <c r="E30" s="16">
        <v>72508258</v>
      </c>
      <c r="F30" s="16">
        <v>44659954.666666672</v>
      </c>
      <c r="G30" s="16">
        <v>26912032.82</v>
      </c>
      <c r="H30" s="16">
        <v>74082439</v>
      </c>
      <c r="I30" s="16">
        <v>28560560.709999997</v>
      </c>
      <c r="J30" s="16">
        <v>15035.27</v>
      </c>
      <c r="K30" s="16">
        <v>37177.33</v>
      </c>
      <c r="L30" s="17">
        <f t="shared" si="0"/>
        <v>17747921.846666671</v>
      </c>
      <c r="M30" s="17">
        <f t="shared" si="1"/>
        <v>45596225.18</v>
      </c>
      <c r="N30" s="17">
        <f t="shared" si="2"/>
        <v>60.259874916726289</v>
      </c>
      <c r="O30" s="17">
        <f t="shared" si="3"/>
        <v>43947697.290000007</v>
      </c>
      <c r="P30" s="17">
        <f t="shared" si="4"/>
        <v>16099393.956666674</v>
      </c>
      <c r="Q30" s="17">
        <f t="shared" si="5"/>
        <v>63.951163683820411</v>
      </c>
      <c r="R30" s="6"/>
    </row>
    <row r="31" spans="1:18" ht="51">
      <c r="A31" s="13">
        <v>2</v>
      </c>
      <c r="B31" s="14" t="s">
        <v>66</v>
      </c>
      <c r="C31" s="15" t="s">
        <v>67</v>
      </c>
      <c r="D31" s="16">
        <v>4450000</v>
      </c>
      <c r="E31" s="16">
        <v>4450000</v>
      </c>
      <c r="F31" s="16">
        <v>1482800</v>
      </c>
      <c r="G31" s="16">
        <v>991907.28</v>
      </c>
      <c r="H31" s="16">
        <v>4450000</v>
      </c>
      <c r="I31" s="16">
        <v>991907.28</v>
      </c>
      <c r="J31" s="16">
        <v>0</v>
      </c>
      <c r="K31" s="16">
        <v>0</v>
      </c>
      <c r="L31" s="17">
        <f t="shared" si="0"/>
        <v>490892.72</v>
      </c>
      <c r="M31" s="17">
        <f t="shared" si="1"/>
        <v>3458092.7199999997</v>
      </c>
      <c r="N31" s="17">
        <f t="shared" si="2"/>
        <v>66.894205557054221</v>
      </c>
      <c r="O31" s="17">
        <f t="shared" si="3"/>
        <v>3458092.7199999997</v>
      </c>
      <c r="P31" s="17">
        <f t="shared" si="4"/>
        <v>490892.72</v>
      </c>
      <c r="Q31" s="17">
        <f t="shared" si="5"/>
        <v>66.894205557054221</v>
      </c>
      <c r="R31" s="6"/>
    </row>
    <row r="32" spans="1:18" ht="25.5">
      <c r="A32" s="13">
        <v>2</v>
      </c>
      <c r="B32" s="14" t="s">
        <v>68</v>
      </c>
      <c r="C32" s="15" t="s">
        <v>69</v>
      </c>
      <c r="D32" s="16">
        <v>0</v>
      </c>
      <c r="E32" s="16">
        <v>82200</v>
      </c>
      <c r="F32" s="16">
        <v>24900</v>
      </c>
      <c r="G32" s="16">
        <v>15495.1</v>
      </c>
      <c r="H32" s="16">
        <v>82200</v>
      </c>
      <c r="I32" s="16">
        <v>15495.1</v>
      </c>
      <c r="J32" s="16">
        <v>0</v>
      </c>
      <c r="K32" s="16">
        <v>0</v>
      </c>
      <c r="L32" s="17">
        <f t="shared" si="0"/>
        <v>9404.9</v>
      </c>
      <c r="M32" s="17">
        <f t="shared" si="1"/>
        <v>66704.899999999994</v>
      </c>
      <c r="N32" s="17">
        <f t="shared" si="2"/>
        <v>62.229317269076311</v>
      </c>
      <c r="O32" s="17">
        <f t="shared" si="3"/>
        <v>66704.899999999994</v>
      </c>
      <c r="P32" s="17">
        <f t="shared" si="4"/>
        <v>9404.9</v>
      </c>
      <c r="Q32" s="17">
        <f t="shared" si="5"/>
        <v>62.229317269076311</v>
      </c>
      <c r="R32" s="6"/>
    </row>
    <row r="33" spans="1:18" ht="25.5">
      <c r="A33" s="13">
        <v>2</v>
      </c>
      <c r="B33" s="14" t="s">
        <v>70</v>
      </c>
      <c r="C33" s="15" t="s">
        <v>71</v>
      </c>
      <c r="D33" s="16">
        <v>398000</v>
      </c>
      <c r="E33" s="16">
        <v>398000</v>
      </c>
      <c r="F33" s="16">
        <v>132400</v>
      </c>
      <c r="G33" s="16">
        <v>0</v>
      </c>
      <c r="H33" s="16">
        <v>398000</v>
      </c>
      <c r="I33" s="16">
        <v>0</v>
      </c>
      <c r="J33" s="16">
        <v>0</v>
      </c>
      <c r="K33" s="16">
        <v>0</v>
      </c>
      <c r="L33" s="17">
        <f t="shared" si="0"/>
        <v>132400</v>
      </c>
      <c r="M33" s="17">
        <f t="shared" si="1"/>
        <v>398000</v>
      </c>
      <c r="N33" s="17">
        <f t="shared" si="2"/>
        <v>0</v>
      </c>
      <c r="O33" s="17">
        <f t="shared" si="3"/>
        <v>398000</v>
      </c>
      <c r="P33" s="17">
        <f t="shared" si="4"/>
        <v>132400</v>
      </c>
      <c r="Q33" s="17">
        <f t="shared" si="5"/>
        <v>0</v>
      </c>
      <c r="R33" s="6"/>
    </row>
    <row r="34" spans="1:18" ht="38.25">
      <c r="A34" s="13">
        <v>2</v>
      </c>
      <c r="B34" s="14" t="s">
        <v>72</v>
      </c>
      <c r="C34" s="15" t="s">
        <v>73</v>
      </c>
      <c r="D34" s="16">
        <v>21023049</v>
      </c>
      <c r="E34" s="16">
        <v>26554749</v>
      </c>
      <c r="F34" s="16">
        <v>14701865.666666668</v>
      </c>
      <c r="G34" s="16">
        <v>7450410.4000000004</v>
      </c>
      <c r="H34" s="16">
        <v>28128930.010000002</v>
      </c>
      <c r="I34" s="16">
        <v>9111623.5600000005</v>
      </c>
      <c r="J34" s="16">
        <v>2350</v>
      </c>
      <c r="K34" s="16">
        <v>0</v>
      </c>
      <c r="L34" s="17">
        <f t="shared" si="0"/>
        <v>7251455.2666666675</v>
      </c>
      <c r="M34" s="17">
        <f t="shared" si="1"/>
        <v>19104338.600000001</v>
      </c>
      <c r="N34" s="17">
        <f t="shared" si="2"/>
        <v>50.676632265061507</v>
      </c>
      <c r="O34" s="17">
        <f t="shared" si="3"/>
        <v>17443125.439999998</v>
      </c>
      <c r="P34" s="17">
        <f t="shared" si="4"/>
        <v>5590242.1066666674</v>
      </c>
      <c r="Q34" s="17">
        <f t="shared" si="5"/>
        <v>61.975967993359205</v>
      </c>
      <c r="R34" s="6"/>
    </row>
    <row r="35" spans="1:18" ht="25.5">
      <c r="A35" s="13">
        <v>2</v>
      </c>
      <c r="B35" s="14" t="s">
        <v>74</v>
      </c>
      <c r="C35" s="15" t="s">
        <v>75</v>
      </c>
      <c r="D35" s="16">
        <v>100000</v>
      </c>
      <c r="E35" s="16">
        <v>100000</v>
      </c>
      <c r="F35" s="16">
        <v>32000</v>
      </c>
      <c r="G35" s="16">
        <v>0</v>
      </c>
      <c r="H35" s="16">
        <v>100000</v>
      </c>
      <c r="I35" s="16">
        <v>0</v>
      </c>
      <c r="J35" s="16">
        <v>0</v>
      </c>
      <c r="K35" s="16">
        <v>0</v>
      </c>
      <c r="L35" s="17">
        <f t="shared" si="0"/>
        <v>32000</v>
      </c>
      <c r="M35" s="17">
        <f t="shared" si="1"/>
        <v>100000</v>
      </c>
      <c r="N35" s="17">
        <f t="shared" si="2"/>
        <v>0</v>
      </c>
      <c r="O35" s="17">
        <f t="shared" si="3"/>
        <v>100000</v>
      </c>
      <c r="P35" s="17">
        <f t="shared" si="4"/>
        <v>32000</v>
      </c>
      <c r="Q35" s="17">
        <f t="shared" si="5"/>
        <v>0</v>
      </c>
      <c r="R35" s="6"/>
    </row>
    <row r="36" spans="1:18" ht="25.5">
      <c r="A36" s="13">
        <v>2</v>
      </c>
      <c r="B36" s="14" t="s">
        <v>76</v>
      </c>
      <c r="C36" s="15" t="s">
        <v>77</v>
      </c>
      <c r="D36" s="16">
        <v>4179920</v>
      </c>
      <c r="E36" s="16">
        <v>4179920</v>
      </c>
      <c r="F36" s="16">
        <v>1483440</v>
      </c>
      <c r="G36" s="16">
        <v>1123955.1900000002</v>
      </c>
      <c r="H36" s="16">
        <v>4179920</v>
      </c>
      <c r="I36" s="16">
        <v>1123955.1900000002</v>
      </c>
      <c r="J36" s="16">
        <v>0</v>
      </c>
      <c r="K36" s="16">
        <v>382.38</v>
      </c>
      <c r="L36" s="17">
        <f t="shared" si="0"/>
        <v>359484.80999999982</v>
      </c>
      <c r="M36" s="17">
        <f t="shared" si="1"/>
        <v>3055964.8099999996</v>
      </c>
      <c r="N36" s="17">
        <f t="shared" si="2"/>
        <v>75.766811600064727</v>
      </c>
      <c r="O36" s="17">
        <f t="shared" si="3"/>
        <v>3055964.8099999996</v>
      </c>
      <c r="P36" s="17">
        <f t="shared" si="4"/>
        <v>359484.80999999982</v>
      </c>
      <c r="Q36" s="17">
        <f t="shared" si="5"/>
        <v>75.766811600064727</v>
      </c>
      <c r="R36" s="6"/>
    </row>
    <row r="37" spans="1:18" ht="38.25">
      <c r="A37" s="13">
        <v>2</v>
      </c>
      <c r="B37" s="14" t="s">
        <v>78</v>
      </c>
      <c r="C37" s="15" t="s">
        <v>79</v>
      </c>
      <c r="D37" s="16">
        <v>950000</v>
      </c>
      <c r="E37" s="16">
        <v>950000</v>
      </c>
      <c r="F37" s="16">
        <v>316400</v>
      </c>
      <c r="G37" s="16">
        <v>116428.11</v>
      </c>
      <c r="H37" s="16">
        <v>950000</v>
      </c>
      <c r="I37" s="16">
        <v>116428.11</v>
      </c>
      <c r="J37" s="16">
        <v>0</v>
      </c>
      <c r="K37" s="16">
        <v>0</v>
      </c>
      <c r="L37" s="17">
        <f t="shared" si="0"/>
        <v>199971.89</v>
      </c>
      <c r="M37" s="17">
        <f t="shared" si="1"/>
        <v>833571.89</v>
      </c>
      <c r="N37" s="17">
        <f t="shared" si="2"/>
        <v>36.797759165613151</v>
      </c>
      <c r="O37" s="17">
        <f t="shared" si="3"/>
        <v>833571.89</v>
      </c>
      <c r="P37" s="17">
        <f t="shared" si="4"/>
        <v>199971.89</v>
      </c>
      <c r="Q37" s="17">
        <f t="shared" si="5"/>
        <v>36.797759165613151</v>
      </c>
      <c r="R37" s="6"/>
    </row>
    <row r="38" spans="1:18" ht="63.75">
      <c r="A38" s="13">
        <v>2</v>
      </c>
      <c r="B38" s="14" t="s">
        <v>80</v>
      </c>
      <c r="C38" s="15" t="s">
        <v>81</v>
      </c>
      <c r="D38" s="16">
        <v>3680000</v>
      </c>
      <c r="E38" s="16">
        <v>3680000</v>
      </c>
      <c r="F38" s="16">
        <v>1226400</v>
      </c>
      <c r="G38" s="16">
        <v>433117.03</v>
      </c>
      <c r="H38" s="16">
        <v>3680000</v>
      </c>
      <c r="I38" s="16">
        <v>432217.03</v>
      </c>
      <c r="J38" s="16">
        <v>900</v>
      </c>
      <c r="K38" s="16">
        <v>0</v>
      </c>
      <c r="L38" s="17">
        <f t="shared" si="0"/>
        <v>793282.97</v>
      </c>
      <c r="M38" s="17">
        <f t="shared" si="1"/>
        <v>3246882.9699999997</v>
      </c>
      <c r="N38" s="17">
        <f t="shared" si="2"/>
        <v>35.316130952380952</v>
      </c>
      <c r="O38" s="17">
        <f t="shared" si="3"/>
        <v>3247782.9699999997</v>
      </c>
      <c r="P38" s="17">
        <f t="shared" si="4"/>
        <v>794182.97</v>
      </c>
      <c r="Q38" s="17">
        <f t="shared" si="5"/>
        <v>35.242745433789956</v>
      </c>
      <c r="R38" s="6"/>
    </row>
    <row r="39" spans="1:18" ht="51">
      <c r="A39" s="13">
        <v>2</v>
      </c>
      <c r="B39" s="14" t="s">
        <v>82</v>
      </c>
      <c r="C39" s="15" t="s">
        <v>83</v>
      </c>
      <c r="D39" s="16">
        <v>2150000</v>
      </c>
      <c r="E39" s="16">
        <v>2150000</v>
      </c>
      <c r="F39" s="16">
        <v>2149200</v>
      </c>
      <c r="G39" s="16">
        <v>2026733.76</v>
      </c>
      <c r="H39" s="16">
        <v>2150000</v>
      </c>
      <c r="I39" s="16">
        <v>2026733.76</v>
      </c>
      <c r="J39" s="16">
        <v>0</v>
      </c>
      <c r="K39" s="16">
        <v>0</v>
      </c>
      <c r="L39" s="17">
        <f t="shared" ref="L39:L70" si="6">F39-G39</f>
        <v>122466.23999999999</v>
      </c>
      <c r="M39" s="17">
        <f t="shared" ref="M39:M70" si="7">E39-G39</f>
        <v>123266.23999999999</v>
      </c>
      <c r="N39" s="17">
        <f t="shared" ref="N39:N70" si="8">IF(F39=0,0,(G39/F39)*100)</f>
        <v>94.301775544388605</v>
      </c>
      <c r="O39" s="17">
        <f t="shared" ref="O39:O70" si="9">E39-I39</f>
        <v>123266.23999999999</v>
      </c>
      <c r="P39" s="17">
        <f t="shared" ref="P39:P70" si="10">F39-I39</f>
        <v>122466.23999999999</v>
      </c>
      <c r="Q39" s="17">
        <f t="shared" ref="Q39:Q70" si="11">IF(F39=0,0,(I39/F39)*100)</f>
        <v>94.301775544388605</v>
      </c>
      <c r="R39" s="6"/>
    </row>
    <row r="40" spans="1:18">
      <c r="A40" s="13">
        <v>2</v>
      </c>
      <c r="B40" s="14" t="s">
        <v>84</v>
      </c>
      <c r="C40" s="15" t="s">
        <v>85</v>
      </c>
      <c r="D40" s="16">
        <v>5140200</v>
      </c>
      <c r="E40" s="16">
        <v>7890889</v>
      </c>
      <c r="F40" s="16">
        <v>3661249</v>
      </c>
      <c r="G40" s="16">
        <v>986946.45</v>
      </c>
      <c r="H40" s="16">
        <v>7890889</v>
      </c>
      <c r="I40" s="16">
        <v>986946.45</v>
      </c>
      <c r="J40" s="16">
        <v>0</v>
      </c>
      <c r="K40" s="16">
        <v>26009.68</v>
      </c>
      <c r="L40" s="17">
        <f t="shared" si="6"/>
        <v>2674302.5499999998</v>
      </c>
      <c r="M40" s="17">
        <f t="shared" si="7"/>
        <v>6903942.5499999998</v>
      </c>
      <c r="N40" s="17">
        <f t="shared" si="8"/>
        <v>26.956550892878354</v>
      </c>
      <c r="O40" s="17">
        <f t="shared" si="9"/>
        <v>6903942.5499999998</v>
      </c>
      <c r="P40" s="17">
        <f t="shared" si="10"/>
        <v>2674302.5499999998</v>
      </c>
      <c r="Q40" s="17">
        <f t="shared" si="11"/>
        <v>26.956550892878354</v>
      </c>
      <c r="R40" s="6"/>
    </row>
    <row r="41" spans="1:18">
      <c r="A41" s="13">
        <v>2</v>
      </c>
      <c r="B41" s="14" t="s">
        <v>86</v>
      </c>
      <c r="C41" s="15" t="s">
        <v>87</v>
      </c>
      <c r="D41" s="16">
        <v>12072500</v>
      </c>
      <c r="E41" s="16">
        <v>22072500</v>
      </c>
      <c r="F41" s="16">
        <v>19449300</v>
      </c>
      <c r="G41" s="16">
        <v>13767039.5</v>
      </c>
      <c r="H41" s="16">
        <v>22072500</v>
      </c>
      <c r="I41" s="16">
        <v>13755254.23</v>
      </c>
      <c r="J41" s="16">
        <v>11785.27</v>
      </c>
      <c r="K41" s="16">
        <v>10785.27</v>
      </c>
      <c r="L41" s="17">
        <f t="shared" si="6"/>
        <v>5682260.5</v>
      </c>
      <c r="M41" s="17">
        <f t="shared" si="7"/>
        <v>8305460.5</v>
      </c>
      <c r="N41" s="17">
        <f t="shared" si="8"/>
        <v>70.784241592242395</v>
      </c>
      <c r="O41" s="17">
        <f t="shared" si="9"/>
        <v>8317245.7699999996</v>
      </c>
      <c r="P41" s="17">
        <f t="shared" si="10"/>
        <v>5694045.7699999996</v>
      </c>
      <c r="Q41" s="17">
        <f t="shared" si="11"/>
        <v>70.723646763636737</v>
      </c>
      <c r="R41" s="6"/>
    </row>
    <row r="42" spans="1:18">
      <c r="A42" s="13">
        <v>1</v>
      </c>
      <c r="B42" s="14" t="s">
        <v>88</v>
      </c>
      <c r="C42" s="15" t="s">
        <v>89</v>
      </c>
      <c r="D42" s="16">
        <v>22730100</v>
      </c>
      <c r="E42" s="16">
        <v>22980100</v>
      </c>
      <c r="F42" s="16">
        <v>9814866.6666666679</v>
      </c>
      <c r="G42" s="16">
        <v>7357737.3099999996</v>
      </c>
      <c r="H42" s="16">
        <v>24998504</v>
      </c>
      <c r="I42" s="16">
        <v>9401403.9899999984</v>
      </c>
      <c r="J42" s="16">
        <v>0</v>
      </c>
      <c r="K42" s="16">
        <v>0</v>
      </c>
      <c r="L42" s="17">
        <f t="shared" si="6"/>
        <v>2457129.3566666683</v>
      </c>
      <c r="M42" s="17">
        <f t="shared" si="7"/>
        <v>15622362.690000001</v>
      </c>
      <c r="N42" s="17">
        <f t="shared" si="8"/>
        <v>74.965229379920245</v>
      </c>
      <c r="O42" s="17">
        <f t="shared" si="9"/>
        <v>13578696.010000002</v>
      </c>
      <c r="P42" s="17">
        <f t="shared" si="10"/>
        <v>413462.67666666955</v>
      </c>
      <c r="Q42" s="17">
        <f t="shared" si="11"/>
        <v>95.787383662878739</v>
      </c>
      <c r="R42" s="6"/>
    </row>
    <row r="43" spans="1:18">
      <c r="A43" s="13">
        <v>2</v>
      </c>
      <c r="B43" s="14" t="s">
        <v>90</v>
      </c>
      <c r="C43" s="15" t="s">
        <v>91</v>
      </c>
      <c r="D43" s="16">
        <v>6683800</v>
      </c>
      <c r="E43" s="16">
        <v>6683800</v>
      </c>
      <c r="F43" s="16">
        <v>2862666.6666666665</v>
      </c>
      <c r="G43" s="16">
        <v>2075869.3499999996</v>
      </c>
      <c r="H43" s="16">
        <v>6770500</v>
      </c>
      <c r="I43" s="16">
        <v>2164431.3499999996</v>
      </c>
      <c r="J43" s="16">
        <v>0</v>
      </c>
      <c r="K43" s="16">
        <v>0</v>
      </c>
      <c r="L43" s="17">
        <f t="shared" si="6"/>
        <v>786797.31666666688</v>
      </c>
      <c r="M43" s="17">
        <f t="shared" si="7"/>
        <v>4607930.6500000004</v>
      </c>
      <c r="N43" s="17">
        <f t="shared" si="8"/>
        <v>72.515231136469481</v>
      </c>
      <c r="O43" s="17">
        <f t="shared" si="9"/>
        <v>4519368.6500000004</v>
      </c>
      <c r="P43" s="17">
        <f t="shared" si="10"/>
        <v>698235.31666666688</v>
      </c>
      <c r="Q43" s="17">
        <f t="shared" si="11"/>
        <v>75.608920004657648</v>
      </c>
      <c r="R43" s="6"/>
    </row>
    <row r="44" spans="1:18">
      <c r="A44" s="13">
        <v>2</v>
      </c>
      <c r="B44" s="14" t="s">
        <v>92</v>
      </c>
      <c r="C44" s="15" t="s">
        <v>93</v>
      </c>
      <c r="D44" s="16">
        <v>5772000</v>
      </c>
      <c r="E44" s="16">
        <v>5772000</v>
      </c>
      <c r="F44" s="16">
        <v>2372099.9999999995</v>
      </c>
      <c r="G44" s="16">
        <v>1533166.64</v>
      </c>
      <c r="H44" s="16">
        <v>7694260</v>
      </c>
      <c r="I44" s="16">
        <v>3457728.6399999997</v>
      </c>
      <c r="J44" s="16">
        <v>0</v>
      </c>
      <c r="K44" s="16">
        <v>0</v>
      </c>
      <c r="L44" s="17">
        <f t="shared" si="6"/>
        <v>838933.35999999964</v>
      </c>
      <c r="M44" s="17">
        <f t="shared" si="7"/>
        <v>4238833.3600000003</v>
      </c>
      <c r="N44" s="17">
        <f t="shared" si="8"/>
        <v>64.633305509885759</v>
      </c>
      <c r="O44" s="17">
        <f t="shared" si="9"/>
        <v>2314271.3600000003</v>
      </c>
      <c r="P44" s="17">
        <f t="shared" si="10"/>
        <v>-1085628.6400000001</v>
      </c>
      <c r="Q44" s="17">
        <f t="shared" si="11"/>
        <v>145.76656296108933</v>
      </c>
      <c r="R44" s="6"/>
    </row>
    <row r="45" spans="1:18" ht="25.5">
      <c r="A45" s="13">
        <v>2</v>
      </c>
      <c r="B45" s="14" t="s">
        <v>94</v>
      </c>
      <c r="C45" s="15" t="s">
        <v>95</v>
      </c>
      <c r="D45" s="16">
        <v>10067400</v>
      </c>
      <c r="E45" s="16">
        <v>10317400</v>
      </c>
      <c r="F45" s="16">
        <v>4510800.0000000009</v>
      </c>
      <c r="G45" s="16">
        <v>3723161.3200000003</v>
      </c>
      <c r="H45" s="16">
        <v>10326844</v>
      </c>
      <c r="I45" s="16">
        <v>3753704</v>
      </c>
      <c r="J45" s="16">
        <v>0</v>
      </c>
      <c r="K45" s="16">
        <v>0</v>
      </c>
      <c r="L45" s="17">
        <f t="shared" si="6"/>
        <v>787638.68000000063</v>
      </c>
      <c r="M45" s="17">
        <f t="shared" si="7"/>
        <v>6594238.6799999997</v>
      </c>
      <c r="N45" s="17">
        <f t="shared" si="8"/>
        <v>82.538825042121118</v>
      </c>
      <c r="O45" s="17">
        <f t="shared" si="9"/>
        <v>6563696</v>
      </c>
      <c r="P45" s="17">
        <f t="shared" si="10"/>
        <v>757096.00000000093</v>
      </c>
      <c r="Q45" s="17">
        <f t="shared" si="11"/>
        <v>83.215926221512788</v>
      </c>
      <c r="R45" s="6"/>
    </row>
    <row r="46" spans="1:18">
      <c r="A46" s="13">
        <v>2</v>
      </c>
      <c r="B46" s="14" t="s">
        <v>96</v>
      </c>
      <c r="C46" s="15" t="s">
        <v>97</v>
      </c>
      <c r="D46" s="16">
        <v>206900</v>
      </c>
      <c r="E46" s="16">
        <v>206900</v>
      </c>
      <c r="F46" s="16">
        <v>69300</v>
      </c>
      <c r="G46" s="16">
        <v>25540</v>
      </c>
      <c r="H46" s="16">
        <v>206900</v>
      </c>
      <c r="I46" s="16">
        <v>25540</v>
      </c>
      <c r="J46" s="16">
        <v>0</v>
      </c>
      <c r="K46" s="16">
        <v>0</v>
      </c>
      <c r="L46" s="17">
        <f t="shared" si="6"/>
        <v>43760</v>
      </c>
      <c r="M46" s="17">
        <f t="shared" si="7"/>
        <v>181360</v>
      </c>
      <c r="N46" s="17">
        <f t="shared" si="8"/>
        <v>36.854256854256853</v>
      </c>
      <c r="O46" s="17">
        <f t="shared" si="9"/>
        <v>181360</v>
      </c>
      <c r="P46" s="17">
        <f t="shared" si="10"/>
        <v>43760</v>
      </c>
      <c r="Q46" s="17">
        <f t="shared" si="11"/>
        <v>36.854256854256853</v>
      </c>
      <c r="R46" s="6"/>
    </row>
    <row r="47" spans="1:18">
      <c r="A47" s="13">
        <v>1</v>
      </c>
      <c r="B47" s="14" t="s">
        <v>98</v>
      </c>
      <c r="C47" s="15" t="s">
        <v>99</v>
      </c>
      <c r="D47" s="16">
        <v>13901700</v>
      </c>
      <c r="E47" s="16">
        <v>13901700</v>
      </c>
      <c r="F47" s="16">
        <v>4773600</v>
      </c>
      <c r="G47" s="16">
        <v>3965561.6600000006</v>
      </c>
      <c r="H47" s="16">
        <v>13935000.050000001</v>
      </c>
      <c r="I47" s="16">
        <v>3991876.6600000006</v>
      </c>
      <c r="J47" s="16">
        <v>0</v>
      </c>
      <c r="K47" s="16">
        <v>0</v>
      </c>
      <c r="L47" s="17">
        <f t="shared" si="6"/>
        <v>808038.33999999939</v>
      </c>
      <c r="M47" s="17">
        <f t="shared" si="7"/>
        <v>9936138.3399999999</v>
      </c>
      <c r="N47" s="17">
        <f t="shared" si="8"/>
        <v>83.072768141444612</v>
      </c>
      <c r="O47" s="17">
        <f t="shared" si="9"/>
        <v>9909823.3399999999</v>
      </c>
      <c r="P47" s="17">
        <f t="shared" si="10"/>
        <v>781723.33999999939</v>
      </c>
      <c r="Q47" s="17">
        <f t="shared" si="11"/>
        <v>83.624029244176313</v>
      </c>
      <c r="R47" s="6"/>
    </row>
    <row r="48" spans="1:18">
      <c r="A48" s="13">
        <v>2</v>
      </c>
      <c r="B48" s="14" t="s">
        <v>100</v>
      </c>
      <c r="C48" s="15" t="s">
        <v>101</v>
      </c>
      <c r="D48" s="16">
        <v>600000</v>
      </c>
      <c r="E48" s="16">
        <v>600000</v>
      </c>
      <c r="F48" s="16">
        <v>340000</v>
      </c>
      <c r="G48" s="16">
        <v>274688.77</v>
      </c>
      <c r="H48" s="16">
        <v>600000</v>
      </c>
      <c r="I48" s="16">
        <v>274688.77</v>
      </c>
      <c r="J48" s="16">
        <v>0</v>
      </c>
      <c r="K48" s="16">
        <v>0</v>
      </c>
      <c r="L48" s="17">
        <f t="shared" si="6"/>
        <v>65311.229999999981</v>
      </c>
      <c r="M48" s="17">
        <f t="shared" si="7"/>
        <v>325311.23</v>
      </c>
      <c r="N48" s="17">
        <f t="shared" si="8"/>
        <v>80.790814705882369</v>
      </c>
      <c r="O48" s="17">
        <f t="shared" si="9"/>
        <v>325311.23</v>
      </c>
      <c r="P48" s="17">
        <f t="shared" si="10"/>
        <v>65311.229999999981</v>
      </c>
      <c r="Q48" s="17">
        <f t="shared" si="11"/>
        <v>80.790814705882369</v>
      </c>
      <c r="R48" s="6"/>
    </row>
    <row r="49" spans="1:18">
      <c r="A49" s="13">
        <v>2</v>
      </c>
      <c r="B49" s="14" t="s">
        <v>102</v>
      </c>
      <c r="C49" s="15" t="s">
        <v>103</v>
      </c>
      <c r="D49" s="16">
        <v>13265700</v>
      </c>
      <c r="E49" s="16">
        <v>13265700</v>
      </c>
      <c r="F49" s="16">
        <v>4421600</v>
      </c>
      <c r="G49" s="16">
        <v>3690872.8900000006</v>
      </c>
      <c r="H49" s="16">
        <v>13299000.5</v>
      </c>
      <c r="I49" s="16">
        <v>3717187.8900000006</v>
      </c>
      <c r="J49" s="16">
        <v>0</v>
      </c>
      <c r="K49" s="16">
        <v>0</v>
      </c>
      <c r="L49" s="17">
        <f t="shared" si="6"/>
        <v>730727.1099999994</v>
      </c>
      <c r="M49" s="17">
        <f t="shared" si="7"/>
        <v>9574827.1099999994</v>
      </c>
      <c r="N49" s="17">
        <f t="shared" si="8"/>
        <v>83.473694816356087</v>
      </c>
      <c r="O49" s="17">
        <f t="shared" si="9"/>
        <v>9548512.1099999994</v>
      </c>
      <c r="P49" s="17">
        <f t="shared" si="10"/>
        <v>704412.1099999994</v>
      </c>
      <c r="Q49" s="17">
        <f t="shared" si="11"/>
        <v>84.068841369639969</v>
      </c>
      <c r="R49" s="6"/>
    </row>
    <row r="50" spans="1:18">
      <c r="A50" s="13">
        <v>2</v>
      </c>
      <c r="B50" s="14" t="s">
        <v>104</v>
      </c>
      <c r="C50" s="15" t="s">
        <v>105</v>
      </c>
      <c r="D50" s="16">
        <v>36000</v>
      </c>
      <c r="E50" s="16">
        <v>36000</v>
      </c>
      <c r="F50" s="16">
        <v>12000</v>
      </c>
      <c r="G50" s="16">
        <v>0</v>
      </c>
      <c r="H50" s="16">
        <v>36000</v>
      </c>
      <c r="I50" s="16">
        <v>0</v>
      </c>
      <c r="J50" s="16">
        <v>0</v>
      </c>
      <c r="K50" s="16">
        <v>0</v>
      </c>
      <c r="L50" s="17">
        <f t="shared" si="6"/>
        <v>12000</v>
      </c>
      <c r="M50" s="17">
        <f t="shared" si="7"/>
        <v>36000</v>
      </c>
      <c r="N50" s="17">
        <f t="shared" si="8"/>
        <v>0</v>
      </c>
      <c r="O50" s="17">
        <f t="shared" si="9"/>
        <v>36000</v>
      </c>
      <c r="P50" s="17">
        <f t="shared" si="10"/>
        <v>12000</v>
      </c>
      <c r="Q50" s="17">
        <f t="shared" si="11"/>
        <v>0</v>
      </c>
      <c r="R50" s="6"/>
    </row>
    <row r="51" spans="1:18">
      <c r="A51" s="13">
        <v>1</v>
      </c>
      <c r="B51" s="14" t="s">
        <v>106</v>
      </c>
      <c r="C51" s="15" t="s">
        <v>107</v>
      </c>
      <c r="D51" s="16">
        <v>40934580</v>
      </c>
      <c r="E51" s="16">
        <v>40934580</v>
      </c>
      <c r="F51" s="16">
        <v>13219368</v>
      </c>
      <c r="G51" s="16">
        <v>6591550.7200000007</v>
      </c>
      <c r="H51" s="16">
        <v>40934580</v>
      </c>
      <c r="I51" s="16">
        <v>6541550.7200000007</v>
      </c>
      <c r="J51" s="16">
        <v>50000</v>
      </c>
      <c r="K51" s="16">
        <v>58664.639999999999</v>
      </c>
      <c r="L51" s="17">
        <f t="shared" si="6"/>
        <v>6627817.2799999993</v>
      </c>
      <c r="M51" s="17">
        <f t="shared" si="7"/>
        <v>34343029.280000001</v>
      </c>
      <c r="N51" s="17">
        <f t="shared" si="8"/>
        <v>49.862827935495865</v>
      </c>
      <c r="O51" s="17">
        <f t="shared" si="9"/>
        <v>34393029.280000001</v>
      </c>
      <c r="P51" s="17">
        <f t="shared" si="10"/>
        <v>6677817.2799999993</v>
      </c>
      <c r="Q51" s="17">
        <f t="shared" si="11"/>
        <v>49.484595027538383</v>
      </c>
      <c r="R51" s="6"/>
    </row>
    <row r="52" spans="1:18">
      <c r="A52" s="13">
        <v>2</v>
      </c>
      <c r="B52" s="14" t="s">
        <v>108</v>
      </c>
      <c r="C52" s="15" t="s">
        <v>109</v>
      </c>
      <c r="D52" s="16">
        <v>38070000</v>
      </c>
      <c r="E52" s="16">
        <v>38070000</v>
      </c>
      <c r="F52" s="16">
        <v>12269568</v>
      </c>
      <c r="G52" s="16">
        <v>6004034.4000000004</v>
      </c>
      <c r="H52" s="16">
        <v>38070000</v>
      </c>
      <c r="I52" s="16">
        <v>6004034.4000000004</v>
      </c>
      <c r="J52" s="16">
        <v>0</v>
      </c>
      <c r="K52" s="16">
        <v>0</v>
      </c>
      <c r="L52" s="17">
        <f t="shared" si="6"/>
        <v>6265533.5999999996</v>
      </c>
      <c r="M52" s="17">
        <f t="shared" si="7"/>
        <v>32065965.600000001</v>
      </c>
      <c r="N52" s="17">
        <f t="shared" si="8"/>
        <v>48.934358569103658</v>
      </c>
      <c r="O52" s="17">
        <f t="shared" si="9"/>
        <v>32065965.600000001</v>
      </c>
      <c r="P52" s="17">
        <f t="shared" si="10"/>
        <v>6265533.5999999996</v>
      </c>
      <c r="Q52" s="17">
        <f t="shared" si="11"/>
        <v>48.934358569103658</v>
      </c>
      <c r="R52" s="6"/>
    </row>
    <row r="53" spans="1:18" ht="25.5">
      <c r="A53" s="13">
        <v>2</v>
      </c>
      <c r="B53" s="14" t="s">
        <v>110</v>
      </c>
      <c r="C53" s="15" t="s">
        <v>111</v>
      </c>
      <c r="D53" s="16">
        <v>140000</v>
      </c>
      <c r="E53" s="16">
        <v>140000</v>
      </c>
      <c r="F53" s="16">
        <v>43000</v>
      </c>
      <c r="G53" s="16">
        <v>34670</v>
      </c>
      <c r="H53" s="16">
        <v>140000</v>
      </c>
      <c r="I53" s="16">
        <v>34670</v>
      </c>
      <c r="J53" s="16">
        <v>0</v>
      </c>
      <c r="K53" s="16">
        <v>0</v>
      </c>
      <c r="L53" s="17">
        <f t="shared" si="6"/>
        <v>8330</v>
      </c>
      <c r="M53" s="17">
        <f t="shared" si="7"/>
        <v>105330</v>
      </c>
      <c r="N53" s="17">
        <f t="shared" si="8"/>
        <v>80.627906976744185</v>
      </c>
      <c r="O53" s="17">
        <f t="shared" si="9"/>
        <v>105330</v>
      </c>
      <c r="P53" s="17">
        <f t="shared" si="10"/>
        <v>8330</v>
      </c>
      <c r="Q53" s="17">
        <f t="shared" si="11"/>
        <v>80.627906976744185</v>
      </c>
      <c r="R53" s="6"/>
    </row>
    <row r="54" spans="1:18" ht="25.5">
      <c r="A54" s="13">
        <v>2</v>
      </c>
      <c r="B54" s="14" t="s">
        <v>112</v>
      </c>
      <c r="C54" s="15" t="s">
        <v>113</v>
      </c>
      <c r="D54" s="16">
        <v>2724580</v>
      </c>
      <c r="E54" s="16">
        <v>2724580</v>
      </c>
      <c r="F54" s="16">
        <v>906800</v>
      </c>
      <c r="G54" s="16">
        <v>552846.31999999995</v>
      </c>
      <c r="H54" s="16">
        <v>2480580</v>
      </c>
      <c r="I54" s="16">
        <v>502846.32</v>
      </c>
      <c r="J54" s="16">
        <v>50000</v>
      </c>
      <c r="K54" s="16">
        <v>58664.639999999999</v>
      </c>
      <c r="L54" s="17">
        <f t="shared" si="6"/>
        <v>353953.68000000005</v>
      </c>
      <c r="M54" s="17">
        <f t="shared" si="7"/>
        <v>2171733.6800000002</v>
      </c>
      <c r="N54" s="17">
        <f t="shared" si="8"/>
        <v>60.966731363034846</v>
      </c>
      <c r="O54" s="17">
        <f t="shared" si="9"/>
        <v>2221733.6800000002</v>
      </c>
      <c r="P54" s="17">
        <f t="shared" si="10"/>
        <v>403953.68</v>
      </c>
      <c r="Q54" s="17">
        <f t="shared" si="11"/>
        <v>55.452836347595948</v>
      </c>
      <c r="R54" s="6"/>
    </row>
    <row r="55" spans="1:18">
      <c r="A55" s="13">
        <v>1</v>
      </c>
      <c r="B55" s="14" t="s">
        <v>114</v>
      </c>
      <c r="C55" s="15" t="s">
        <v>115</v>
      </c>
      <c r="D55" s="16">
        <v>86072404</v>
      </c>
      <c r="E55" s="16">
        <v>92123404</v>
      </c>
      <c r="F55" s="16">
        <v>88584164</v>
      </c>
      <c r="G55" s="16">
        <v>21062346.829999998</v>
      </c>
      <c r="H55" s="16">
        <v>92123404</v>
      </c>
      <c r="I55" s="16">
        <v>20864796.829999998</v>
      </c>
      <c r="J55" s="16">
        <v>197550</v>
      </c>
      <c r="K55" s="16">
        <v>103430</v>
      </c>
      <c r="L55" s="17">
        <f t="shared" si="6"/>
        <v>67521817.170000002</v>
      </c>
      <c r="M55" s="17">
        <f t="shared" si="7"/>
        <v>71061057.170000002</v>
      </c>
      <c r="N55" s="17">
        <f t="shared" si="8"/>
        <v>23.776650226105875</v>
      </c>
      <c r="O55" s="17">
        <f t="shared" si="9"/>
        <v>71258607.170000002</v>
      </c>
      <c r="P55" s="17">
        <f t="shared" si="10"/>
        <v>67719367.170000002</v>
      </c>
      <c r="Q55" s="17">
        <f t="shared" si="11"/>
        <v>23.553641969235038</v>
      </c>
      <c r="R55" s="6"/>
    </row>
    <row r="56" spans="1:18">
      <c r="A56" s="13">
        <v>2</v>
      </c>
      <c r="B56" s="14" t="s">
        <v>116</v>
      </c>
      <c r="C56" s="15" t="s">
        <v>117</v>
      </c>
      <c r="D56" s="16">
        <v>250000</v>
      </c>
      <c r="E56" s="16">
        <v>250000</v>
      </c>
      <c r="F56" s="16">
        <v>80000</v>
      </c>
      <c r="G56" s="16">
        <v>0</v>
      </c>
      <c r="H56" s="16">
        <v>250000</v>
      </c>
      <c r="I56" s="16">
        <v>0</v>
      </c>
      <c r="J56" s="16">
        <v>0</v>
      </c>
      <c r="K56" s="16">
        <v>0</v>
      </c>
      <c r="L56" s="17">
        <f t="shared" si="6"/>
        <v>80000</v>
      </c>
      <c r="M56" s="17">
        <f t="shared" si="7"/>
        <v>250000</v>
      </c>
      <c r="N56" s="17">
        <f t="shared" si="8"/>
        <v>0</v>
      </c>
      <c r="O56" s="17">
        <f t="shared" si="9"/>
        <v>250000</v>
      </c>
      <c r="P56" s="17">
        <f t="shared" si="10"/>
        <v>80000</v>
      </c>
      <c r="Q56" s="17">
        <f t="shared" si="11"/>
        <v>0</v>
      </c>
      <c r="R56" s="6"/>
    </row>
    <row r="57" spans="1:18">
      <c r="A57" s="13">
        <v>0</v>
      </c>
      <c r="B57" s="14" t="s">
        <v>118</v>
      </c>
      <c r="C57" s="15" t="s">
        <v>119</v>
      </c>
      <c r="D57" s="16">
        <v>250000</v>
      </c>
      <c r="E57" s="16">
        <v>250000</v>
      </c>
      <c r="F57" s="16">
        <v>80000</v>
      </c>
      <c r="G57" s="16">
        <v>0</v>
      </c>
      <c r="H57" s="16">
        <v>250000</v>
      </c>
      <c r="I57" s="16">
        <v>0</v>
      </c>
      <c r="J57" s="16">
        <v>0</v>
      </c>
      <c r="K57" s="16">
        <v>0</v>
      </c>
      <c r="L57" s="17">
        <f t="shared" si="6"/>
        <v>80000</v>
      </c>
      <c r="M57" s="17">
        <f t="shared" si="7"/>
        <v>250000</v>
      </c>
      <c r="N57" s="17">
        <f t="shared" si="8"/>
        <v>0</v>
      </c>
      <c r="O57" s="17">
        <f t="shared" si="9"/>
        <v>250000</v>
      </c>
      <c r="P57" s="17">
        <f t="shared" si="10"/>
        <v>80000</v>
      </c>
      <c r="Q57" s="17">
        <f t="shared" si="11"/>
        <v>0</v>
      </c>
      <c r="R57" s="6"/>
    </row>
    <row r="58" spans="1:18" ht="25.5">
      <c r="A58" s="13">
        <v>2</v>
      </c>
      <c r="B58" s="14" t="s">
        <v>120</v>
      </c>
      <c r="C58" s="15" t="s">
        <v>121</v>
      </c>
      <c r="D58" s="16">
        <v>300000</v>
      </c>
      <c r="E58" s="16">
        <v>300000</v>
      </c>
      <c r="F58" s="16">
        <v>275000</v>
      </c>
      <c r="G58" s="16">
        <v>194500</v>
      </c>
      <c r="H58" s="16">
        <v>300000</v>
      </c>
      <c r="I58" s="16">
        <v>99500</v>
      </c>
      <c r="J58" s="16">
        <v>95000</v>
      </c>
      <c r="K58" s="16">
        <v>0</v>
      </c>
      <c r="L58" s="17">
        <f t="shared" si="6"/>
        <v>80500</v>
      </c>
      <c r="M58" s="17">
        <f t="shared" si="7"/>
        <v>105500</v>
      </c>
      <c r="N58" s="17">
        <f t="shared" si="8"/>
        <v>70.727272727272734</v>
      </c>
      <c r="O58" s="17">
        <f t="shared" si="9"/>
        <v>200500</v>
      </c>
      <c r="P58" s="17">
        <f t="shared" si="10"/>
        <v>175500</v>
      </c>
      <c r="Q58" s="17">
        <f t="shared" si="11"/>
        <v>36.18181818181818</v>
      </c>
      <c r="R58" s="6"/>
    </row>
    <row r="59" spans="1:18" ht="25.5">
      <c r="A59" s="13">
        <v>0</v>
      </c>
      <c r="B59" s="14" t="s">
        <v>122</v>
      </c>
      <c r="C59" s="15" t="s">
        <v>123</v>
      </c>
      <c r="D59" s="16">
        <v>300000</v>
      </c>
      <c r="E59" s="16">
        <v>300000</v>
      </c>
      <c r="F59" s="16">
        <v>275000</v>
      </c>
      <c r="G59" s="16">
        <v>194500</v>
      </c>
      <c r="H59" s="16">
        <v>300000</v>
      </c>
      <c r="I59" s="16">
        <v>99500</v>
      </c>
      <c r="J59" s="16">
        <v>95000</v>
      </c>
      <c r="K59" s="16">
        <v>0</v>
      </c>
      <c r="L59" s="17">
        <f t="shared" si="6"/>
        <v>80500</v>
      </c>
      <c r="M59" s="17">
        <f t="shared" si="7"/>
        <v>105500</v>
      </c>
      <c r="N59" s="17">
        <f t="shared" si="8"/>
        <v>70.727272727272734</v>
      </c>
      <c r="O59" s="17">
        <f t="shared" si="9"/>
        <v>200500</v>
      </c>
      <c r="P59" s="17">
        <f t="shared" si="10"/>
        <v>175500</v>
      </c>
      <c r="Q59" s="17">
        <f t="shared" si="11"/>
        <v>36.18181818181818</v>
      </c>
      <c r="R59" s="6"/>
    </row>
    <row r="60" spans="1:18" ht="25.5">
      <c r="A60" s="13">
        <v>2</v>
      </c>
      <c r="B60" s="14" t="s">
        <v>124</v>
      </c>
      <c r="C60" s="15" t="s">
        <v>125</v>
      </c>
      <c r="D60" s="16">
        <v>42981200</v>
      </c>
      <c r="E60" s="16">
        <v>42981200</v>
      </c>
      <c r="F60" s="16">
        <v>41820960</v>
      </c>
      <c r="G60" s="16">
        <v>450160</v>
      </c>
      <c r="H60" s="16">
        <v>42981200</v>
      </c>
      <c r="I60" s="16">
        <v>347610</v>
      </c>
      <c r="J60" s="16">
        <v>102550</v>
      </c>
      <c r="K60" s="16">
        <v>103430</v>
      </c>
      <c r="L60" s="17">
        <f t="shared" si="6"/>
        <v>41370800</v>
      </c>
      <c r="M60" s="17">
        <f t="shared" si="7"/>
        <v>42531040</v>
      </c>
      <c r="N60" s="17">
        <f t="shared" si="8"/>
        <v>1.0763980549466106</v>
      </c>
      <c r="O60" s="17">
        <f t="shared" si="9"/>
        <v>42633590</v>
      </c>
      <c r="P60" s="17">
        <f t="shared" si="10"/>
        <v>41473350</v>
      </c>
      <c r="Q60" s="17">
        <f t="shared" si="11"/>
        <v>0.83118608468098298</v>
      </c>
      <c r="R60" s="6"/>
    </row>
    <row r="61" spans="1:18" ht="25.5">
      <c r="A61" s="13">
        <v>0</v>
      </c>
      <c r="B61" s="14" t="s">
        <v>126</v>
      </c>
      <c r="C61" s="15" t="s">
        <v>127</v>
      </c>
      <c r="D61" s="16">
        <v>2111200</v>
      </c>
      <c r="E61" s="16">
        <v>2111200</v>
      </c>
      <c r="F61" s="16">
        <v>950960</v>
      </c>
      <c r="G61" s="16">
        <v>450160</v>
      </c>
      <c r="H61" s="16">
        <v>2111200</v>
      </c>
      <c r="I61" s="16">
        <v>347610</v>
      </c>
      <c r="J61" s="16">
        <v>102550</v>
      </c>
      <c r="K61" s="16">
        <v>103430</v>
      </c>
      <c r="L61" s="17">
        <f t="shared" si="6"/>
        <v>500800</v>
      </c>
      <c r="M61" s="17">
        <f t="shared" si="7"/>
        <v>1661040</v>
      </c>
      <c r="N61" s="17">
        <f t="shared" si="8"/>
        <v>47.337427441743081</v>
      </c>
      <c r="O61" s="17">
        <f t="shared" si="9"/>
        <v>1763590</v>
      </c>
      <c r="P61" s="17">
        <f t="shared" si="10"/>
        <v>603350</v>
      </c>
      <c r="Q61" s="17">
        <f t="shared" si="11"/>
        <v>36.553587953226213</v>
      </c>
      <c r="R61" s="6"/>
    </row>
    <row r="62" spans="1:18" ht="25.5">
      <c r="A62" s="13">
        <v>0</v>
      </c>
      <c r="B62" s="14" t="s">
        <v>128</v>
      </c>
      <c r="C62" s="15" t="s">
        <v>129</v>
      </c>
      <c r="D62" s="16">
        <v>40870000</v>
      </c>
      <c r="E62" s="16">
        <v>40870000</v>
      </c>
      <c r="F62" s="16">
        <v>40870000</v>
      </c>
      <c r="G62" s="16">
        <v>0</v>
      </c>
      <c r="H62" s="16">
        <v>40870000</v>
      </c>
      <c r="I62" s="16">
        <v>0</v>
      </c>
      <c r="J62" s="16">
        <v>0</v>
      </c>
      <c r="K62" s="16">
        <v>0</v>
      </c>
      <c r="L62" s="17">
        <f t="shared" si="6"/>
        <v>40870000</v>
      </c>
      <c r="M62" s="17">
        <f t="shared" si="7"/>
        <v>40870000</v>
      </c>
      <c r="N62" s="17">
        <f t="shared" si="8"/>
        <v>0</v>
      </c>
      <c r="O62" s="17">
        <f t="shared" si="9"/>
        <v>40870000</v>
      </c>
      <c r="P62" s="17">
        <f t="shared" si="10"/>
        <v>40870000</v>
      </c>
      <c r="Q62" s="17">
        <f t="shared" si="11"/>
        <v>0</v>
      </c>
      <c r="R62" s="6"/>
    </row>
    <row r="63" spans="1:18" ht="25.5">
      <c r="A63" s="13">
        <v>2</v>
      </c>
      <c r="B63" s="14" t="s">
        <v>130</v>
      </c>
      <c r="C63" s="15" t="s">
        <v>131</v>
      </c>
      <c r="D63" s="16">
        <v>42541204</v>
      </c>
      <c r="E63" s="16">
        <v>48592204</v>
      </c>
      <c r="F63" s="16">
        <v>46408204</v>
      </c>
      <c r="G63" s="16">
        <v>20417686.829999998</v>
      </c>
      <c r="H63" s="16">
        <v>48592204</v>
      </c>
      <c r="I63" s="16">
        <v>20417686.829999998</v>
      </c>
      <c r="J63" s="16">
        <v>0</v>
      </c>
      <c r="K63" s="16">
        <v>0</v>
      </c>
      <c r="L63" s="17">
        <f t="shared" si="6"/>
        <v>25990517.170000002</v>
      </c>
      <c r="M63" s="17">
        <f t="shared" si="7"/>
        <v>28174517.170000002</v>
      </c>
      <c r="N63" s="17">
        <f t="shared" si="8"/>
        <v>43.995856486926314</v>
      </c>
      <c r="O63" s="17">
        <f t="shared" si="9"/>
        <v>28174517.170000002</v>
      </c>
      <c r="P63" s="17">
        <f t="shared" si="10"/>
        <v>25990517.170000002</v>
      </c>
      <c r="Q63" s="17">
        <f t="shared" si="11"/>
        <v>43.995856486926314</v>
      </c>
      <c r="R63" s="6"/>
    </row>
    <row r="64" spans="1:18" ht="25.5">
      <c r="A64" s="13">
        <v>0</v>
      </c>
      <c r="B64" s="14" t="s">
        <v>132</v>
      </c>
      <c r="C64" s="15" t="s">
        <v>133</v>
      </c>
      <c r="D64" s="16">
        <v>200000</v>
      </c>
      <c r="E64" s="16">
        <v>200000</v>
      </c>
      <c r="F64" s="16">
        <v>66000</v>
      </c>
      <c r="G64" s="16">
        <v>1500</v>
      </c>
      <c r="H64" s="16">
        <v>200000</v>
      </c>
      <c r="I64" s="16">
        <v>1500</v>
      </c>
      <c r="J64" s="16">
        <v>0</v>
      </c>
      <c r="K64" s="16">
        <v>0</v>
      </c>
      <c r="L64" s="17">
        <f t="shared" si="6"/>
        <v>64500</v>
      </c>
      <c r="M64" s="17">
        <f t="shared" si="7"/>
        <v>198500</v>
      </c>
      <c r="N64" s="17">
        <f t="shared" si="8"/>
        <v>2.2727272727272729</v>
      </c>
      <c r="O64" s="17">
        <f t="shared" si="9"/>
        <v>198500</v>
      </c>
      <c r="P64" s="17">
        <f t="shared" si="10"/>
        <v>64500</v>
      </c>
      <c r="Q64" s="17">
        <f t="shared" si="11"/>
        <v>2.2727272727272729</v>
      </c>
      <c r="R64" s="6"/>
    </row>
    <row r="65" spans="1:20" ht="25.5">
      <c r="A65" s="13">
        <v>0</v>
      </c>
      <c r="B65" s="14" t="s">
        <v>134</v>
      </c>
      <c r="C65" s="15" t="s">
        <v>135</v>
      </c>
      <c r="D65" s="16">
        <v>17602000</v>
      </c>
      <c r="E65" s="16">
        <v>17902000</v>
      </c>
      <c r="F65" s="16">
        <v>17902000</v>
      </c>
      <c r="G65" s="16">
        <v>5765169</v>
      </c>
      <c r="H65" s="16">
        <v>17902000</v>
      </c>
      <c r="I65" s="16">
        <v>5765169</v>
      </c>
      <c r="J65" s="16">
        <v>0</v>
      </c>
      <c r="K65" s="16">
        <v>0</v>
      </c>
      <c r="L65" s="17">
        <f t="shared" si="6"/>
        <v>12136831</v>
      </c>
      <c r="M65" s="17">
        <f t="shared" si="7"/>
        <v>12136831</v>
      </c>
      <c r="N65" s="17">
        <f t="shared" si="8"/>
        <v>32.204049826834989</v>
      </c>
      <c r="O65" s="17">
        <f t="shared" si="9"/>
        <v>12136831</v>
      </c>
      <c r="P65" s="17">
        <f t="shared" si="10"/>
        <v>12136831</v>
      </c>
      <c r="Q65" s="17">
        <f t="shared" si="11"/>
        <v>32.204049826834989</v>
      </c>
      <c r="R65" s="6"/>
    </row>
    <row r="66" spans="1:20" ht="25.5">
      <c r="A66" s="13">
        <v>0</v>
      </c>
      <c r="B66" s="14" t="s">
        <v>136</v>
      </c>
      <c r="C66" s="15" t="s">
        <v>137</v>
      </c>
      <c r="D66" s="16">
        <v>54204</v>
      </c>
      <c r="E66" s="16">
        <v>54204</v>
      </c>
      <c r="F66" s="16">
        <v>54204</v>
      </c>
      <c r="G66" s="16">
        <v>54204</v>
      </c>
      <c r="H66" s="16">
        <v>54204</v>
      </c>
      <c r="I66" s="16">
        <v>54204</v>
      </c>
      <c r="J66" s="16">
        <v>0</v>
      </c>
      <c r="K66" s="16">
        <v>0</v>
      </c>
      <c r="L66" s="17">
        <f t="shared" si="6"/>
        <v>0</v>
      </c>
      <c r="M66" s="17">
        <f t="shared" si="7"/>
        <v>0</v>
      </c>
      <c r="N66" s="17">
        <f t="shared" si="8"/>
        <v>100</v>
      </c>
      <c r="O66" s="17">
        <f t="shared" si="9"/>
        <v>0</v>
      </c>
      <c r="P66" s="17">
        <f t="shared" si="10"/>
        <v>0</v>
      </c>
      <c r="Q66" s="17">
        <f t="shared" si="11"/>
        <v>100</v>
      </c>
      <c r="R66" s="6"/>
    </row>
    <row r="67" spans="1:20">
      <c r="A67" s="13">
        <v>0</v>
      </c>
      <c r="B67" s="14" t="s">
        <v>138</v>
      </c>
      <c r="C67" s="15" t="s">
        <v>139</v>
      </c>
      <c r="D67" s="16">
        <v>24685000</v>
      </c>
      <c r="E67" s="16">
        <v>30436000</v>
      </c>
      <c r="F67" s="16">
        <v>28386000</v>
      </c>
      <c r="G67" s="16">
        <v>14596813.83</v>
      </c>
      <c r="H67" s="16">
        <v>30436000</v>
      </c>
      <c r="I67" s="16">
        <v>14596813.83</v>
      </c>
      <c r="J67" s="16">
        <v>0</v>
      </c>
      <c r="K67" s="16">
        <v>0</v>
      </c>
      <c r="L67" s="17">
        <f t="shared" si="6"/>
        <v>13789186.17</v>
      </c>
      <c r="M67" s="17">
        <f t="shared" si="7"/>
        <v>15839186.17</v>
      </c>
      <c r="N67" s="17">
        <f t="shared" si="8"/>
        <v>51.422580955400555</v>
      </c>
      <c r="O67" s="17">
        <f t="shared" si="9"/>
        <v>15839186.17</v>
      </c>
      <c r="P67" s="17">
        <f t="shared" si="10"/>
        <v>13789186.17</v>
      </c>
      <c r="Q67" s="17">
        <f t="shared" si="11"/>
        <v>51.422580955400555</v>
      </c>
      <c r="R67" s="6"/>
    </row>
    <row r="68" spans="1:20">
      <c r="A68" s="13">
        <v>1</v>
      </c>
      <c r="B68" s="14" t="s">
        <v>140</v>
      </c>
      <c r="C68" s="15" t="s">
        <v>141</v>
      </c>
      <c r="D68" s="16">
        <v>6833000</v>
      </c>
      <c r="E68" s="16">
        <v>14833000</v>
      </c>
      <c r="F68" s="16">
        <v>11758473</v>
      </c>
      <c r="G68" s="16">
        <v>2738165.35</v>
      </c>
      <c r="H68" s="16">
        <v>13323000</v>
      </c>
      <c r="I68" s="16">
        <v>2499825.3499999996</v>
      </c>
      <c r="J68" s="16">
        <v>238340</v>
      </c>
      <c r="K68" s="16">
        <v>0</v>
      </c>
      <c r="L68" s="17">
        <f t="shared" si="6"/>
        <v>9020307.6500000004</v>
      </c>
      <c r="M68" s="17">
        <f t="shared" si="7"/>
        <v>12094834.65</v>
      </c>
      <c r="N68" s="17">
        <f t="shared" si="8"/>
        <v>23.286742674835416</v>
      </c>
      <c r="O68" s="17">
        <f t="shared" si="9"/>
        <v>12333174.65</v>
      </c>
      <c r="P68" s="17">
        <f t="shared" si="10"/>
        <v>9258647.6500000004</v>
      </c>
      <c r="Q68" s="17">
        <f t="shared" si="11"/>
        <v>21.259778799509082</v>
      </c>
      <c r="R68" s="6"/>
    </row>
    <row r="69" spans="1:20">
      <c r="A69" s="13">
        <v>2</v>
      </c>
      <c r="B69" s="14" t="s">
        <v>142</v>
      </c>
      <c r="C69" s="15" t="s">
        <v>143</v>
      </c>
      <c r="D69" s="16">
        <v>1480000</v>
      </c>
      <c r="E69" s="16">
        <v>1980000</v>
      </c>
      <c r="F69" s="16">
        <v>1792000</v>
      </c>
      <c r="G69" s="16">
        <v>296011.99</v>
      </c>
      <c r="H69" s="16">
        <v>1980000</v>
      </c>
      <c r="I69" s="16">
        <v>296011.99</v>
      </c>
      <c r="J69" s="16">
        <v>0</v>
      </c>
      <c r="K69" s="16">
        <v>0</v>
      </c>
      <c r="L69" s="17">
        <f t="shared" si="6"/>
        <v>1495988.01</v>
      </c>
      <c r="M69" s="17">
        <f t="shared" si="7"/>
        <v>1683988.01</v>
      </c>
      <c r="N69" s="17">
        <f t="shared" si="8"/>
        <v>16.518526227678571</v>
      </c>
      <c r="O69" s="17">
        <f t="shared" si="9"/>
        <v>1683988.01</v>
      </c>
      <c r="P69" s="17">
        <f t="shared" si="10"/>
        <v>1495988.01</v>
      </c>
      <c r="Q69" s="17">
        <f t="shared" si="11"/>
        <v>16.518526227678571</v>
      </c>
      <c r="R69" s="6"/>
    </row>
    <row r="70" spans="1:20" ht="25.5">
      <c r="A70" s="13">
        <v>0</v>
      </c>
      <c r="B70" s="14" t="s">
        <v>144</v>
      </c>
      <c r="C70" s="15" t="s">
        <v>145</v>
      </c>
      <c r="D70" s="16">
        <v>1430000</v>
      </c>
      <c r="E70" s="16">
        <v>1930000</v>
      </c>
      <c r="F70" s="16">
        <v>1775600</v>
      </c>
      <c r="G70" s="16">
        <v>296011.99</v>
      </c>
      <c r="H70" s="16">
        <v>1930000</v>
      </c>
      <c r="I70" s="16">
        <v>296011.99</v>
      </c>
      <c r="J70" s="16">
        <v>0</v>
      </c>
      <c r="K70" s="16">
        <v>0</v>
      </c>
      <c r="L70" s="17">
        <f t="shared" si="6"/>
        <v>1479588.01</v>
      </c>
      <c r="M70" s="17">
        <f t="shared" si="7"/>
        <v>1633988.01</v>
      </c>
      <c r="N70" s="17">
        <f t="shared" si="8"/>
        <v>16.67109653075017</v>
      </c>
      <c r="O70" s="17">
        <f t="shared" si="9"/>
        <v>1633988.01</v>
      </c>
      <c r="P70" s="17">
        <f t="shared" si="10"/>
        <v>1479588.01</v>
      </c>
      <c r="Q70" s="17">
        <f t="shared" si="11"/>
        <v>16.67109653075017</v>
      </c>
      <c r="R70" s="6"/>
    </row>
    <row r="71" spans="1:20">
      <c r="A71" s="13">
        <v>0</v>
      </c>
      <c r="B71" s="14" t="s">
        <v>146</v>
      </c>
      <c r="C71" s="15" t="s">
        <v>147</v>
      </c>
      <c r="D71" s="16">
        <v>50000</v>
      </c>
      <c r="E71" s="16">
        <v>50000</v>
      </c>
      <c r="F71" s="16">
        <v>16400</v>
      </c>
      <c r="G71" s="16">
        <v>0</v>
      </c>
      <c r="H71" s="16">
        <v>50000</v>
      </c>
      <c r="I71" s="16">
        <v>0</v>
      </c>
      <c r="J71" s="16">
        <v>0</v>
      </c>
      <c r="K71" s="16">
        <v>0</v>
      </c>
      <c r="L71" s="17">
        <f t="shared" ref="L71:L84" si="12">F71-G71</f>
        <v>16400</v>
      </c>
      <c r="M71" s="17">
        <f t="shared" ref="M71:M84" si="13">E71-G71</f>
        <v>50000</v>
      </c>
      <c r="N71" s="17">
        <f t="shared" ref="N71:N84" si="14">IF(F71=0,0,(G71/F71)*100)</f>
        <v>0</v>
      </c>
      <c r="O71" s="17">
        <f t="shared" ref="O71:O84" si="15">E71-I71</f>
        <v>50000</v>
      </c>
      <c r="P71" s="17">
        <f t="shared" ref="P71:P84" si="16">F71-I71</f>
        <v>16400</v>
      </c>
      <c r="Q71" s="17">
        <f t="shared" ref="Q71:Q84" si="17">IF(F71=0,0,(I71/F71)*100)</f>
        <v>0</v>
      </c>
      <c r="R71" s="6"/>
    </row>
    <row r="72" spans="1:20">
      <c r="A72" s="13">
        <v>2</v>
      </c>
      <c r="B72" s="14" t="s">
        <v>148</v>
      </c>
      <c r="C72" s="15" t="s">
        <v>149</v>
      </c>
      <c r="D72" s="16">
        <v>0</v>
      </c>
      <c r="E72" s="16">
        <v>8000000</v>
      </c>
      <c r="F72" s="16">
        <v>8000000</v>
      </c>
      <c r="G72" s="16">
        <v>1255174.58</v>
      </c>
      <c r="H72" s="16">
        <v>8000000</v>
      </c>
      <c r="I72" s="16">
        <v>1016834.58</v>
      </c>
      <c r="J72" s="16">
        <v>238340</v>
      </c>
      <c r="K72" s="16">
        <v>0</v>
      </c>
      <c r="L72" s="17">
        <f t="shared" si="12"/>
        <v>6744825.4199999999</v>
      </c>
      <c r="M72" s="17">
        <f t="shared" si="13"/>
        <v>6744825.4199999999</v>
      </c>
      <c r="N72" s="17">
        <f t="shared" si="14"/>
        <v>15.689682250000001</v>
      </c>
      <c r="O72" s="17">
        <f t="shared" si="15"/>
        <v>6983165.4199999999</v>
      </c>
      <c r="P72" s="17">
        <f t="shared" si="16"/>
        <v>6983165.4199999999</v>
      </c>
      <c r="Q72" s="17">
        <f t="shared" si="17"/>
        <v>12.71043225</v>
      </c>
      <c r="R72" s="6"/>
    </row>
    <row r="73" spans="1:20">
      <c r="A73" s="13">
        <v>0</v>
      </c>
      <c r="B73" s="14" t="s">
        <v>150</v>
      </c>
      <c r="C73" s="15" t="s">
        <v>151</v>
      </c>
      <c r="D73" s="16">
        <v>0</v>
      </c>
      <c r="E73" s="16">
        <v>8000000</v>
      </c>
      <c r="F73" s="16">
        <v>8000000</v>
      </c>
      <c r="G73" s="16">
        <v>1255174.58</v>
      </c>
      <c r="H73" s="16">
        <v>8000000</v>
      </c>
      <c r="I73" s="16">
        <v>1016834.58</v>
      </c>
      <c r="J73" s="16">
        <v>238340</v>
      </c>
      <c r="K73" s="16">
        <v>0</v>
      </c>
      <c r="L73" s="17">
        <f t="shared" si="12"/>
        <v>6744825.4199999999</v>
      </c>
      <c r="M73" s="17">
        <f t="shared" si="13"/>
        <v>6744825.4199999999</v>
      </c>
      <c r="N73" s="17">
        <f t="shared" si="14"/>
        <v>15.689682250000001</v>
      </c>
      <c r="O73" s="17">
        <f t="shared" si="15"/>
        <v>6983165.4199999999</v>
      </c>
      <c r="P73" s="17">
        <f t="shared" si="16"/>
        <v>6983165.4199999999</v>
      </c>
      <c r="Q73" s="17">
        <f t="shared" si="17"/>
        <v>12.71043225</v>
      </c>
      <c r="R73" s="6"/>
    </row>
    <row r="74" spans="1:20">
      <c r="A74" s="13">
        <v>2</v>
      </c>
      <c r="B74" s="14" t="s">
        <v>152</v>
      </c>
      <c r="C74" s="15" t="s">
        <v>153</v>
      </c>
      <c r="D74" s="16">
        <v>393000</v>
      </c>
      <c r="E74" s="16">
        <v>393000</v>
      </c>
      <c r="F74" s="16">
        <v>95000</v>
      </c>
      <c r="G74" s="16">
        <v>0</v>
      </c>
      <c r="H74" s="16">
        <v>393000</v>
      </c>
      <c r="I74" s="16">
        <v>0</v>
      </c>
      <c r="J74" s="16">
        <v>0</v>
      </c>
      <c r="K74" s="16">
        <v>0</v>
      </c>
      <c r="L74" s="17">
        <f t="shared" si="12"/>
        <v>95000</v>
      </c>
      <c r="M74" s="17">
        <f t="shared" si="13"/>
        <v>393000</v>
      </c>
      <c r="N74" s="17">
        <f t="shared" si="14"/>
        <v>0</v>
      </c>
      <c r="O74" s="17">
        <f t="shared" si="15"/>
        <v>393000</v>
      </c>
      <c r="P74" s="17">
        <f t="shared" si="16"/>
        <v>95000</v>
      </c>
      <c r="Q74" s="17">
        <f t="shared" si="17"/>
        <v>0</v>
      </c>
      <c r="R74" s="6"/>
    </row>
    <row r="75" spans="1:20" ht="25.5">
      <c r="A75" s="13">
        <v>0</v>
      </c>
      <c r="B75" s="14" t="s">
        <v>154</v>
      </c>
      <c r="C75" s="15" t="s">
        <v>155</v>
      </c>
      <c r="D75" s="16">
        <v>393000</v>
      </c>
      <c r="E75" s="16">
        <v>393000</v>
      </c>
      <c r="F75" s="16">
        <v>95000</v>
      </c>
      <c r="G75" s="16">
        <v>0</v>
      </c>
      <c r="H75" s="16">
        <v>393000</v>
      </c>
      <c r="I75" s="16">
        <v>0</v>
      </c>
      <c r="J75" s="16">
        <v>0</v>
      </c>
      <c r="K75" s="16">
        <v>0</v>
      </c>
      <c r="L75" s="17">
        <f t="shared" si="12"/>
        <v>95000</v>
      </c>
      <c r="M75" s="17">
        <f t="shared" si="13"/>
        <v>393000</v>
      </c>
      <c r="N75" s="17">
        <f t="shared" si="14"/>
        <v>0</v>
      </c>
      <c r="O75" s="17">
        <f t="shared" si="15"/>
        <v>393000</v>
      </c>
      <c r="P75" s="17">
        <f t="shared" si="16"/>
        <v>95000</v>
      </c>
      <c r="Q75" s="17">
        <f t="shared" si="17"/>
        <v>0</v>
      </c>
      <c r="R75" s="6"/>
    </row>
    <row r="76" spans="1:20">
      <c r="A76" s="13">
        <v>2</v>
      </c>
      <c r="B76" s="14" t="s">
        <v>156</v>
      </c>
      <c r="C76" s="15" t="s">
        <v>157</v>
      </c>
      <c r="D76" s="16">
        <v>2950000</v>
      </c>
      <c r="E76" s="16">
        <v>2950000</v>
      </c>
      <c r="F76" s="16">
        <v>1201273</v>
      </c>
      <c r="G76" s="16">
        <v>1186978.78</v>
      </c>
      <c r="H76" s="16">
        <v>2950000</v>
      </c>
      <c r="I76" s="16">
        <v>1186978.78</v>
      </c>
      <c r="J76" s="16">
        <v>0</v>
      </c>
      <c r="K76" s="16">
        <v>0</v>
      </c>
      <c r="L76" s="17">
        <f t="shared" si="12"/>
        <v>14294.219999999972</v>
      </c>
      <c r="M76" s="17">
        <f t="shared" si="13"/>
        <v>1763021.22</v>
      </c>
      <c r="N76" s="17">
        <f t="shared" si="14"/>
        <v>98.810077309654005</v>
      </c>
      <c r="O76" s="17">
        <f t="shared" si="15"/>
        <v>1763021.22</v>
      </c>
      <c r="P76" s="17">
        <f t="shared" si="16"/>
        <v>14294.219999999972</v>
      </c>
      <c r="Q76" s="17">
        <f t="shared" si="17"/>
        <v>98.810077309654005</v>
      </c>
      <c r="R76" s="6"/>
    </row>
    <row r="77" spans="1:20">
      <c r="A77" s="13">
        <v>0</v>
      </c>
      <c r="B77" s="14" t="s">
        <v>158</v>
      </c>
      <c r="C77" s="15" t="s">
        <v>159</v>
      </c>
      <c r="D77" s="16">
        <v>2950000</v>
      </c>
      <c r="E77" s="16">
        <v>2950000</v>
      </c>
      <c r="F77" s="16">
        <v>1201273</v>
      </c>
      <c r="G77" s="16">
        <v>1186978.78</v>
      </c>
      <c r="H77" s="16">
        <v>2950000</v>
      </c>
      <c r="I77" s="16">
        <v>1186978.78</v>
      </c>
      <c r="J77" s="16">
        <v>0</v>
      </c>
      <c r="K77" s="16">
        <v>0</v>
      </c>
      <c r="L77" s="17">
        <f t="shared" si="12"/>
        <v>14294.219999999972</v>
      </c>
      <c r="M77" s="17">
        <f t="shared" si="13"/>
        <v>1763021.22</v>
      </c>
      <c r="N77" s="17">
        <f t="shared" si="14"/>
        <v>98.810077309654005</v>
      </c>
      <c r="O77" s="17">
        <f t="shared" si="15"/>
        <v>1763021.22</v>
      </c>
      <c r="P77" s="17">
        <f t="shared" si="16"/>
        <v>14294.219999999972</v>
      </c>
      <c r="Q77" s="17">
        <f t="shared" si="17"/>
        <v>98.810077309654005</v>
      </c>
      <c r="R77" s="6"/>
    </row>
    <row r="78" spans="1:20">
      <c r="A78" s="13">
        <v>2</v>
      </c>
      <c r="B78" s="14" t="s">
        <v>160</v>
      </c>
      <c r="C78" s="15" t="s">
        <v>161</v>
      </c>
      <c r="D78" s="16">
        <v>2010000</v>
      </c>
      <c r="E78" s="16">
        <v>1510000</v>
      </c>
      <c r="F78" s="16">
        <v>670200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7">
        <f t="shared" si="12"/>
        <v>670200</v>
      </c>
      <c r="M78" s="17">
        <f t="shared" si="13"/>
        <v>1510000</v>
      </c>
      <c r="N78" s="17">
        <f t="shared" si="14"/>
        <v>0</v>
      </c>
      <c r="O78" s="17">
        <f t="shared" si="15"/>
        <v>1510000</v>
      </c>
      <c r="P78" s="17">
        <f t="shared" si="16"/>
        <v>670200</v>
      </c>
      <c r="Q78" s="17">
        <f t="shared" si="17"/>
        <v>0</v>
      </c>
      <c r="R78" s="6"/>
    </row>
    <row r="79" spans="1:20">
      <c r="A79" s="13">
        <v>0</v>
      </c>
      <c r="B79" s="14" t="s">
        <v>162</v>
      </c>
      <c r="C79" s="15" t="s">
        <v>163</v>
      </c>
      <c r="D79" s="16">
        <v>2010000</v>
      </c>
      <c r="E79" s="16">
        <v>1510000</v>
      </c>
      <c r="F79" s="16">
        <v>670200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7">
        <f t="shared" si="12"/>
        <v>670200</v>
      </c>
      <c r="M79" s="17">
        <f t="shared" si="13"/>
        <v>1510000</v>
      </c>
      <c r="N79" s="17">
        <f t="shared" si="14"/>
        <v>0</v>
      </c>
      <c r="O79" s="17">
        <f t="shared" si="15"/>
        <v>1510000</v>
      </c>
      <c r="P79" s="17">
        <f t="shared" si="16"/>
        <v>670200</v>
      </c>
      <c r="Q79" s="17">
        <f t="shared" si="17"/>
        <v>0</v>
      </c>
      <c r="R79" s="6"/>
    </row>
    <row r="80" spans="1:20">
      <c r="A80" s="13">
        <v>1</v>
      </c>
      <c r="B80" s="14" t="s">
        <v>164</v>
      </c>
      <c r="C80" s="15" t="s">
        <v>165</v>
      </c>
      <c r="D80" s="16">
        <v>44417400</v>
      </c>
      <c r="E80" s="16">
        <v>63417400</v>
      </c>
      <c r="F80" s="16">
        <v>42472400</v>
      </c>
      <c r="G80" s="16">
        <v>41172200</v>
      </c>
      <c r="H80" s="16">
        <v>0</v>
      </c>
      <c r="I80" s="16">
        <v>41172200</v>
      </c>
      <c r="J80" s="16">
        <v>0</v>
      </c>
      <c r="K80" s="16">
        <v>0</v>
      </c>
      <c r="L80" s="17">
        <f t="shared" si="12"/>
        <v>1300200</v>
      </c>
      <c r="M80" s="17">
        <f t="shared" si="13"/>
        <v>22245200</v>
      </c>
      <c r="N80" s="17">
        <f t="shared" si="14"/>
        <v>96.938717849709448</v>
      </c>
      <c r="O80" s="17">
        <f t="shared" si="15"/>
        <v>22245200</v>
      </c>
      <c r="P80" s="17">
        <f t="shared" si="16"/>
        <v>1300200</v>
      </c>
      <c r="Q80" s="17">
        <f t="shared" si="17"/>
        <v>96.938717849709448</v>
      </c>
      <c r="R80" s="6"/>
      <c r="T80" s="20"/>
    </row>
    <row r="81" spans="1:18">
      <c r="A81" s="13">
        <v>2</v>
      </c>
      <c r="B81" s="14" t="s">
        <v>166</v>
      </c>
      <c r="C81" s="15" t="s">
        <v>167</v>
      </c>
      <c r="D81" s="16">
        <v>31417400</v>
      </c>
      <c r="E81" s="16">
        <v>31417400</v>
      </c>
      <c r="F81" s="16">
        <v>10472400</v>
      </c>
      <c r="G81" s="16">
        <v>10472400</v>
      </c>
      <c r="H81" s="16">
        <v>0</v>
      </c>
      <c r="I81" s="16">
        <v>10472400</v>
      </c>
      <c r="J81" s="16">
        <v>0</v>
      </c>
      <c r="K81" s="16">
        <v>0</v>
      </c>
      <c r="L81" s="17">
        <f t="shared" si="12"/>
        <v>0</v>
      </c>
      <c r="M81" s="17">
        <f t="shared" si="13"/>
        <v>20945000</v>
      </c>
      <c r="N81" s="17">
        <f t="shared" si="14"/>
        <v>100</v>
      </c>
      <c r="O81" s="17">
        <f t="shared" si="15"/>
        <v>20945000</v>
      </c>
      <c r="P81" s="17">
        <f t="shared" si="16"/>
        <v>0</v>
      </c>
      <c r="Q81" s="17">
        <f t="shared" si="17"/>
        <v>100</v>
      </c>
      <c r="R81" s="6"/>
    </row>
    <row r="82" spans="1:18">
      <c r="A82" s="13">
        <v>0</v>
      </c>
      <c r="B82" s="14" t="s">
        <v>168</v>
      </c>
      <c r="C82" s="15" t="s">
        <v>169</v>
      </c>
      <c r="D82" s="16">
        <v>31417400</v>
      </c>
      <c r="E82" s="16">
        <v>31417400</v>
      </c>
      <c r="F82" s="16">
        <v>10472400</v>
      </c>
      <c r="G82" s="16">
        <v>10472400</v>
      </c>
      <c r="H82" s="16">
        <v>0</v>
      </c>
      <c r="I82" s="16">
        <v>10472400</v>
      </c>
      <c r="J82" s="16">
        <v>0</v>
      </c>
      <c r="K82" s="16">
        <v>0</v>
      </c>
      <c r="L82" s="17">
        <f t="shared" si="12"/>
        <v>0</v>
      </c>
      <c r="M82" s="17">
        <f t="shared" si="13"/>
        <v>20945000</v>
      </c>
      <c r="N82" s="17">
        <f t="shared" si="14"/>
        <v>100</v>
      </c>
      <c r="O82" s="17">
        <f t="shared" si="15"/>
        <v>20945000</v>
      </c>
      <c r="P82" s="17">
        <f t="shared" si="16"/>
        <v>0</v>
      </c>
      <c r="Q82" s="17">
        <f t="shared" si="17"/>
        <v>100</v>
      </c>
      <c r="R82" s="6"/>
    </row>
    <row r="83" spans="1:18" ht="38.25">
      <c r="A83" s="13">
        <v>2</v>
      </c>
      <c r="B83" s="14" t="s">
        <v>170</v>
      </c>
      <c r="C83" s="15" t="s">
        <v>171</v>
      </c>
      <c r="D83" s="16">
        <v>13000000</v>
      </c>
      <c r="E83" s="16">
        <v>32000000</v>
      </c>
      <c r="F83" s="16">
        <v>32000000</v>
      </c>
      <c r="G83" s="16">
        <v>30699800</v>
      </c>
      <c r="H83" s="16">
        <v>0</v>
      </c>
      <c r="I83" s="16">
        <v>30699800</v>
      </c>
      <c r="J83" s="16">
        <v>0</v>
      </c>
      <c r="K83" s="16">
        <v>0</v>
      </c>
      <c r="L83" s="17">
        <f t="shared" si="12"/>
        <v>1300200</v>
      </c>
      <c r="M83" s="17">
        <f t="shared" si="13"/>
        <v>1300200</v>
      </c>
      <c r="N83" s="17">
        <f t="shared" si="14"/>
        <v>95.936875000000001</v>
      </c>
      <c r="O83" s="17">
        <f t="shared" si="15"/>
        <v>1300200</v>
      </c>
      <c r="P83" s="17">
        <f t="shared" si="16"/>
        <v>1300200</v>
      </c>
      <c r="Q83" s="17">
        <f t="shared" si="17"/>
        <v>95.936875000000001</v>
      </c>
      <c r="R83" s="6"/>
    </row>
    <row r="84" spans="1:18">
      <c r="A84" s="13">
        <v>1</v>
      </c>
      <c r="B84" s="14" t="s">
        <v>172</v>
      </c>
      <c r="C84" s="15" t="s">
        <v>173</v>
      </c>
      <c r="D84" s="16">
        <v>628791900</v>
      </c>
      <c r="E84" s="16">
        <v>936178267.62</v>
      </c>
      <c r="F84" s="16">
        <v>587518905.62</v>
      </c>
      <c r="G84" s="16">
        <v>304104594.56000006</v>
      </c>
      <c r="H84" s="16">
        <v>882644010.75999999</v>
      </c>
      <c r="I84" s="16">
        <v>304767879.54000008</v>
      </c>
      <c r="J84" s="16">
        <v>7874463.2499999991</v>
      </c>
      <c r="K84" s="16">
        <v>16148474.380000001</v>
      </c>
      <c r="L84" s="17">
        <f t="shared" si="12"/>
        <v>283414311.05999994</v>
      </c>
      <c r="M84" s="17">
        <f t="shared" si="13"/>
        <v>632073673.05999994</v>
      </c>
      <c r="N84" s="17">
        <f t="shared" si="14"/>
        <v>51.760818528738753</v>
      </c>
      <c r="O84" s="17">
        <f t="shared" si="15"/>
        <v>631410388.07999992</v>
      </c>
      <c r="P84" s="17">
        <f t="shared" si="16"/>
        <v>282751026.07999992</v>
      </c>
      <c r="Q84" s="17">
        <f t="shared" si="17"/>
        <v>51.873714466836276</v>
      </c>
      <c r="R84" s="6"/>
    </row>
    <row r="86" spans="1:18">
      <c r="B86" s="10"/>
      <c r="C86" s="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94" spans="1:18" hidden="1"/>
  </sheetData>
  <mergeCells count="2">
    <mergeCell ref="B2:Q2"/>
    <mergeCell ref="B3:Q3"/>
  </mergeCells>
  <conditionalFormatting sqref="B7:B84">
    <cfRule type="expression" dxfId="131" priority="67" stopIfTrue="1">
      <formula>A7=1</formula>
    </cfRule>
    <cfRule type="expression" dxfId="130" priority="68" stopIfTrue="1">
      <formula>A7=2</formula>
    </cfRule>
    <cfRule type="expression" dxfId="129" priority="69" stopIfTrue="1">
      <formula>A7=3</formula>
    </cfRule>
  </conditionalFormatting>
  <conditionalFormatting sqref="C7:C84">
    <cfRule type="expression" dxfId="128" priority="70" stopIfTrue="1">
      <formula>A7=1</formula>
    </cfRule>
    <cfRule type="expression" dxfId="127" priority="71" stopIfTrue="1">
      <formula>A7=2</formula>
    </cfRule>
    <cfRule type="expression" dxfId="126" priority="72" stopIfTrue="1">
      <formula>A7=3</formula>
    </cfRule>
  </conditionalFormatting>
  <conditionalFormatting sqref="D7:D84">
    <cfRule type="expression" dxfId="125" priority="73" stopIfTrue="1">
      <formula>A7=1</formula>
    </cfRule>
    <cfRule type="expression" dxfId="124" priority="74" stopIfTrue="1">
      <formula>A7=2</formula>
    </cfRule>
    <cfRule type="expression" dxfId="123" priority="75" stopIfTrue="1">
      <formula>A7=3</formula>
    </cfRule>
  </conditionalFormatting>
  <conditionalFormatting sqref="E7:E84">
    <cfRule type="expression" dxfId="122" priority="76" stopIfTrue="1">
      <formula>A7=1</formula>
    </cfRule>
    <cfRule type="expression" dxfId="121" priority="77" stopIfTrue="1">
      <formula>A7=2</formula>
    </cfRule>
    <cfRule type="expression" dxfId="120" priority="78" stopIfTrue="1">
      <formula>A7=3</formula>
    </cfRule>
  </conditionalFormatting>
  <conditionalFormatting sqref="F7:F84">
    <cfRule type="expression" dxfId="119" priority="79" stopIfTrue="1">
      <formula>A7=1</formula>
    </cfRule>
    <cfRule type="expression" dxfId="118" priority="80" stopIfTrue="1">
      <formula>A7=2</formula>
    </cfRule>
    <cfRule type="expression" dxfId="117" priority="81" stopIfTrue="1">
      <formula>A7=3</formula>
    </cfRule>
  </conditionalFormatting>
  <conditionalFormatting sqref="G7:G84">
    <cfRule type="expression" dxfId="116" priority="82" stopIfTrue="1">
      <formula>A7=1</formula>
    </cfRule>
    <cfRule type="expression" dxfId="115" priority="83" stopIfTrue="1">
      <formula>A7=2</formula>
    </cfRule>
    <cfRule type="expression" dxfId="114" priority="84" stopIfTrue="1">
      <formula>A7=3</formula>
    </cfRule>
  </conditionalFormatting>
  <conditionalFormatting sqref="H7:H84">
    <cfRule type="expression" dxfId="113" priority="85" stopIfTrue="1">
      <formula>A7=1</formula>
    </cfRule>
    <cfRule type="expression" dxfId="112" priority="86" stopIfTrue="1">
      <formula>A7=2</formula>
    </cfRule>
    <cfRule type="expression" dxfId="111" priority="87" stopIfTrue="1">
      <formula>A7=3</formula>
    </cfRule>
  </conditionalFormatting>
  <conditionalFormatting sqref="I7:I84">
    <cfRule type="expression" dxfId="110" priority="88" stopIfTrue="1">
      <formula>A7=1</formula>
    </cfRule>
    <cfRule type="expression" dxfId="109" priority="89" stopIfTrue="1">
      <formula>A7=2</formula>
    </cfRule>
    <cfRule type="expression" dxfId="108" priority="90" stopIfTrue="1">
      <formula>A7=3</formula>
    </cfRule>
  </conditionalFormatting>
  <conditionalFormatting sqref="J7:J84">
    <cfRule type="expression" dxfId="107" priority="91" stopIfTrue="1">
      <formula>A7=1</formula>
    </cfRule>
    <cfRule type="expression" dxfId="106" priority="92" stopIfTrue="1">
      <formula>A7=2</formula>
    </cfRule>
    <cfRule type="expression" dxfId="105" priority="93" stopIfTrue="1">
      <formula>A7=3</formula>
    </cfRule>
  </conditionalFormatting>
  <conditionalFormatting sqref="K7:K84">
    <cfRule type="expression" dxfId="104" priority="94" stopIfTrue="1">
      <formula>A7=1</formula>
    </cfRule>
    <cfRule type="expression" dxfId="103" priority="95" stopIfTrue="1">
      <formula>A7=2</formula>
    </cfRule>
    <cfRule type="expression" dxfId="102" priority="96" stopIfTrue="1">
      <formula>A7=3</formula>
    </cfRule>
  </conditionalFormatting>
  <conditionalFormatting sqref="L7:L84">
    <cfRule type="expression" dxfId="101" priority="97" stopIfTrue="1">
      <formula>A7=1</formula>
    </cfRule>
    <cfRule type="expression" dxfId="100" priority="98" stopIfTrue="1">
      <formula>A7=2</formula>
    </cfRule>
    <cfRule type="expression" dxfId="99" priority="99" stopIfTrue="1">
      <formula>A7=3</formula>
    </cfRule>
  </conditionalFormatting>
  <conditionalFormatting sqref="M7:M84">
    <cfRule type="expression" dxfId="98" priority="100" stopIfTrue="1">
      <formula>A7=1</formula>
    </cfRule>
    <cfRule type="expression" dxfId="97" priority="101" stopIfTrue="1">
      <formula>A7=2</formula>
    </cfRule>
    <cfRule type="expression" dxfId="96" priority="102" stopIfTrue="1">
      <formula>A7=3</formula>
    </cfRule>
  </conditionalFormatting>
  <conditionalFormatting sqref="N7:N84">
    <cfRule type="expression" dxfId="95" priority="103" stopIfTrue="1">
      <formula>A7=1</formula>
    </cfRule>
    <cfRule type="expression" dxfId="94" priority="104" stopIfTrue="1">
      <formula>A7=2</formula>
    </cfRule>
    <cfRule type="expression" dxfId="93" priority="105" stopIfTrue="1">
      <formula>A7=3</formula>
    </cfRule>
  </conditionalFormatting>
  <conditionalFormatting sqref="O7:O84">
    <cfRule type="expression" dxfId="92" priority="106" stopIfTrue="1">
      <formula>A7=1</formula>
    </cfRule>
    <cfRule type="expression" dxfId="91" priority="107" stopIfTrue="1">
      <formula>A7=2</formula>
    </cfRule>
    <cfRule type="expression" dxfId="90" priority="108" stopIfTrue="1">
      <formula>A7=3</formula>
    </cfRule>
  </conditionalFormatting>
  <conditionalFormatting sqref="P7:P84">
    <cfRule type="expression" dxfId="89" priority="109" stopIfTrue="1">
      <formula>A7=1</formula>
    </cfRule>
    <cfRule type="expression" dxfId="88" priority="110" stopIfTrue="1">
      <formula>A7=2</formula>
    </cfRule>
    <cfRule type="expression" dxfId="87" priority="111" stopIfTrue="1">
      <formula>A7=3</formula>
    </cfRule>
  </conditionalFormatting>
  <conditionalFormatting sqref="Q7:Q84">
    <cfRule type="expression" dxfId="86" priority="112" stopIfTrue="1">
      <formula>A7=1</formula>
    </cfRule>
    <cfRule type="expression" dxfId="85" priority="113" stopIfTrue="1">
      <formula>A7=2</formula>
    </cfRule>
    <cfRule type="expression" dxfId="84" priority="114" stopIfTrue="1">
      <formula>A7=3</formula>
    </cfRule>
  </conditionalFormatting>
  <conditionalFormatting sqref="B86:B95">
    <cfRule type="expression" dxfId="83" priority="64" stopIfTrue="1">
      <formula>A86=1</formula>
    </cfRule>
    <cfRule type="expression" dxfId="82" priority="65" stopIfTrue="1">
      <formula>A86=2</formula>
    </cfRule>
    <cfRule type="expression" dxfId="81" priority="66" stopIfTrue="1">
      <formula>A86=3</formula>
    </cfRule>
  </conditionalFormatting>
  <conditionalFormatting sqref="C86:C95">
    <cfRule type="expression" dxfId="80" priority="61" stopIfTrue="1">
      <formula>A86=1</formula>
    </cfRule>
    <cfRule type="expression" dxfId="79" priority="62" stopIfTrue="1">
      <formula>A86=2</formula>
    </cfRule>
    <cfRule type="expression" dxfId="78" priority="63" stopIfTrue="1">
      <formula>A86=3</formula>
    </cfRule>
  </conditionalFormatting>
  <conditionalFormatting sqref="D86:D95">
    <cfRule type="expression" dxfId="77" priority="58" stopIfTrue="1">
      <formula>A86=1</formula>
    </cfRule>
    <cfRule type="expression" dxfId="76" priority="59" stopIfTrue="1">
      <formula>A86=2</formula>
    </cfRule>
    <cfRule type="expression" dxfId="75" priority="60" stopIfTrue="1">
      <formula>A86=3</formula>
    </cfRule>
  </conditionalFormatting>
  <conditionalFormatting sqref="E86:E95">
    <cfRule type="expression" dxfId="74" priority="55" stopIfTrue="1">
      <formula>A86=1</formula>
    </cfRule>
    <cfRule type="expression" dxfId="73" priority="56" stopIfTrue="1">
      <formula>A86=2</formula>
    </cfRule>
    <cfRule type="expression" dxfId="72" priority="57" stopIfTrue="1">
      <formula>A86=3</formula>
    </cfRule>
  </conditionalFormatting>
  <conditionalFormatting sqref="F86:F95">
    <cfRule type="expression" dxfId="71" priority="52" stopIfTrue="1">
      <formula>A86=1</formula>
    </cfRule>
    <cfRule type="expression" dxfId="70" priority="53" stopIfTrue="1">
      <formula>A86=2</formula>
    </cfRule>
    <cfRule type="expression" dxfId="69" priority="54" stopIfTrue="1">
      <formula>A86=3</formula>
    </cfRule>
  </conditionalFormatting>
  <conditionalFormatting sqref="G86:G95">
    <cfRule type="expression" dxfId="68" priority="49" stopIfTrue="1">
      <formula>A86=1</formula>
    </cfRule>
    <cfRule type="expression" dxfId="67" priority="50" stopIfTrue="1">
      <formula>A86=2</formula>
    </cfRule>
    <cfRule type="expression" dxfId="66" priority="51" stopIfTrue="1">
      <formula>A86=3</formula>
    </cfRule>
  </conditionalFormatting>
  <conditionalFormatting sqref="H86:H95">
    <cfRule type="expression" dxfId="65" priority="46" stopIfTrue="1">
      <formula>A86=1</formula>
    </cfRule>
    <cfRule type="expression" dxfId="64" priority="47" stopIfTrue="1">
      <formula>A86=2</formula>
    </cfRule>
    <cfRule type="expression" dxfId="63" priority="48" stopIfTrue="1">
      <formula>A86=3</formula>
    </cfRule>
  </conditionalFormatting>
  <conditionalFormatting sqref="I86:I95">
    <cfRule type="expression" dxfId="62" priority="43" stopIfTrue="1">
      <formula>A86=1</formula>
    </cfRule>
    <cfRule type="expression" dxfId="61" priority="44" stopIfTrue="1">
      <formula>A86=2</formula>
    </cfRule>
    <cfRule type="expression" dxfId="60" priority="45" stopIfTrue="1">
      <formula>A86=3</formula>
    </cfRule>
  </conditionalFormatting>
  <conditionalFormatting sqref="J86:J95">
    <cfRule type="expression" dxfId="59" priority="40" stopIfTrue="1">
      <formula>A86=1</formula>
    </cfRule>
    <cfRule type="expression" dxfId="58" priority="41" stopIfTrue="1">
      <formula>A86=2</formula>
    </cfRule>
    <cfRule type="expression" dxfId="57" priority="42" stopIfTrue="1">
      <formula>A86=3</formula>
    </cfRule>
  </conditionalFormatting>
  <conditionalFormatting sqref="K86:K95">
    <cfRule type="expression" dxfId="56" priority="37" stopIfTrue="1">
      <formula>A86=1</formula>
    </cfRule>
    <cfRule type="expression" dxfId="55" priority="38" stopIfTrue="1">
      <formula>A86=2</formula>
    </cfRule>
    <cfRule type="expression" dxfId="54" priority="39" stopIfTrue="1">
      <formula>A86=3</formula>
    </cfRule>
  </conditionalFormatting>
  <conditionalFormatting sqref="L86:L95">
    <cfRule type="expression" dxfId="53" priority="34" stopIfTrue="1">
      <formula>A86=1</formula>
    </cfRule>
    <cfRule type="expression" dxfId="52" priority="35" stopIfTrue="1">
      <formula>A86=2</formula>
    </cfRule>
    <cfRule type="expression" dxfId="51" priority="36" stopIfTrue="1">
      <formula>A86=3</formula>
    </cfRule>
  </conditionalFormatting>
  <conditionalFormatting sqref="M86:M95">
    <cfRule type="expression" dxfId="50" priority="31" stopIfTrue="1">
      <formula>A86=1</formula>
    </cfRule>
    <cfRule type="expression" dxfId="49" priority="32" stopIfTrue="1">
      <formula>A86=2</formula>
    </cfRule>
    <cfRule type="expression" dxfId="48" priority="33" stopIfTrue="1">
      <formula>A86=3</formula>
    </cfRule>
  </conditionalFormatting>
  <conditionalFormatting sqref="N86:N95">
    <cfRule type="expression" dxfId="47" priority="28" stopIfTrue="1">
      <formula>A86=1</formula>
    </cfRule>
    <cfRule type="expression" dxfId="46" priority="29" stopIfTrue="1">
      <formula>A86=2</formula>
    </cfRule>
    <cfRule type="expression" dxfId="45" priority="30" stopIfTrue="1">
      <formula>A86=3</formula>
    </cfRule>
  </conditionalFormatting>
  <conditionalFormatting sqref="O86:O95">
    <cfRule type="expression" dxfId="44" priority="25" stopIfTrue="1">
      <formula>A86=1</formula>
    </cfRule>
    <cfRule type="expression" dxfId="43" priority="26" stopIfTrue="1">
      <formula>A86=2</formula>
    </cfRule>
    <cfRule type="expression" dxfId="42" priority="27" stopIfTrue="1">
      <formula>A86=3</formula>
    </cfRule>
  </conditionalFormatting>
  <conditionalFormatting sqref="P86:P95">
    <cfRule type="expression" dxfId="41" priority="22" stopIfTrue="1">
      <formula>A86=1</formula>
    </cfRule>
    <cfRule type="expression" dxfId="40" priority="23" stopIfTrue="1">
      <formula>A86=2</formula>
    </cfRule>
    <cfRule type="expression" dxfId="39" priority="24" stopIfTrue="1">
      <formula>A86=3</formula>
    </cfRule>
  </conditionalFormatting>
  <conditionalFormatting sqref="Q86:Q95">
    <cfRule type="expression" dxfId="38" priority="19" stopIfTrue="1">
      <formula>A86=1</formula>
    </cfRule>
    <cfRule type="expression" dxfId="37" priority="20" stopIfTrue="1">
      <formula>A86=2</formula>
    </cfRule>
    <cfRule type="expression" dxfId="36" priority="21" stopIfTrue="1">
      <formula>A86=3</formula>
    </cfRule>
  </conditionalFormatting>
  <conditionalFormatting sqref="H15:H18">
    <cfRule type="expression" dxfId="35" priority="16" stopIfTrue="1">
      <formula>D15=1</formula>
    </cfRule>
    <cfRule type="expression" dxfId="34" priority="17" stopIfTrue="1">
      <formula>D15=2</formula>
    </cfRule>
    <cfRule type="expression" dxfId="33" priority="18" stopIfTrue="1">
      <formula>D15=3</formula>
    </cfRule>
  </conditionalFormatting>
  <conditionalFormatting sqref="H19:H29">
    <cfRule type="expression" dxfId="29" priority="13" stopIfTrue="1">
      <formula>D19=1</formula>
    </cfRule>
    <cfRule type="expression" dxfId="28" priority="14" stopIfTrue="1">
      <formula>D19=2</formula>
    </cfRule>
    <cfRule type="expression" dxfId="27" priority="15" stopIfTrue="1">
      <formula>D19=3</formula>
    </cfRule>
  </conditionalFormatting>
  <conditionalFormatting sqref="H31:H33">
    <cfRule type="expression" dxfId="23" priority="10" stopIfTrue="1">
      <formula>D31=1</formula>
    </cfRule>
    <cfRule type="expression" dxfId="22" priority="11" stopIfTrue="1">
      <formula>D31=2</formula>
    </cfRule>
    <cfRule type="expression" dxfId="21" priority="12" stopIfTrue="1">
      <formula>D31=3</formula>
    </cfRule>
  </conditionalFormatting>
  <conditionalFormatting sqref="H35:H41">
    <cfRule type="expression" dxfId="17" priority="7" stopIfTrue="1">
      <formula>D35=1</formula>
    </cfRule>
    <cfRule type="expression" dxfId="16" priority="8" stopIfTrue="1">
      <formula>D35=2</formula>
    </cfRule>
    <cfRule type="expression" dxfId="15" priority="9" stopIfTrue="1">
      <formula>D35=3</formula>
    </cfRule>
  </conditionalFormatting>
  <conditionalFormatting sqref="H55:H67">
    <cfRule type="expression" dxfId="11" priority="4" stopIfTrue="1">
      <formula>D55=1</formula>
    </cfRule>
    <cfRule type="expression" dxfId="10" priority="5" stopIfTrue="1">
      <formula>D55=2</formula>
    </cfRule>
    <cfRule type="expression" dxfId="9" priority="6" stopIfTrue="1">
      <formula>D55=3</formula>
    </cfRule>
  </conditionalFormatting>
  <conditionalFormatting sqref="H69:H83">
    <cfRule type="expression" dxfId="5" priority="1" stopIfTrue="1">
      <formula>D69=1</formula>
    </cfRule>
    <cfRule type="expression" dxfId="4" priority="2" stopIfTrue="1">
      <formula>D69=2</formula>
    </cfRule>
    <cfRule type="expression" dxfId="3" priority="3" stopIfTrue="1">
      <formula>D69=3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cp:lastPrinted>2026-05-13T07:53:35Z</cp:lastPrinted>
  <dcterms:created xsi:type="dcterms:W3CDTF">2026-05-13T07:21:53Z</dcterms:created>
  <dcterms:modified xsi:type="dcterms:W3CDTF">2026-05-13T08:23:13Z</dcterms:modified>
</cp:coreProperties>
</file>